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onathandelapaz/Desktop/excel_assignment/"/>
    </mc:Choice>
  </mc:AlternateContent>
  <xr:revisionPtr revIDLastSave="0" documentId="8_{B9A42357-5691-0244-BE03-7E448E402D60}" xr6:coauthVersionLast="47" xr6:coauthVersionMax="47" xr10:uidLastSave="{00000000-0000-0000-0000-000000000000}"/>
  <bookViews>
    <workbookView xWindow="8380" yWindow="980" windowWidth="30720" windowHeight="19200" xr2:uid="{00000000-000D-0000-FFFF-FFFF00000000}"/>
  </bookViews>
  <sheets>
    <sheet name="main" sheetId="1" r:id="rId1"/>
    <sheet name="math" sheetId="2" r:id="rId2"/>
    <sheet name="date" sheetId="3" r:id="rId3"/>
    <sheet name="string" sheetId="4" r:id="rId4"/>
    <sheet name="logic" sheetId="5" r:id="rId5"/>
    <sheet name="vlookup" sheetId="6" r:id="rId6"/>
    <sheet name="hlookup" sheetId="7" r:id="rId7"/>
    <sheet name="index_match" sheetId="8" r:id="rId8"/>
    <sheet name="conditional_formatting" sheetId="9" r:id="rId9"/>
    <sheet name="pivot_table" sheetId="10" r:id="rId10"/>
  </sheets>
  <externalReferences>
    <externalReference r:id="rId11"/>
    <externalReference r:id="rId12"/>
  </externalReferences>
  <definedNames>
    <definedName name="Age" localSheetId="8">#REF!</definedName>
    <definedName name="Age" localSheetId="2">#REF!</definedName>
    <definedName name="Age" localSheetId="6">#REF!</definedName>
    <definedName name="Age" localSheetId="7">#REF!</definedName>
    <definedName name="Age" localSheetId="4">#REF!</definedName>
    <definedName name="Age" localSheetId="9">#REF!</definedName>
    <definedName name="Age" localSheetId="3">#REF!</definedName>
    <definedName name="Age" localSheetId="5">#REF!</definedName>
    <definedName name="Age">[1]Some_Excel_Basics!$G:$G</definedName>
    <definedName name="Basics" localSheetId="8">#REF!</definedName>
    <definedName name="Basics" localSheetId="2">#REF!</definedName>
    <definedName name="Basics" localSheetId="6">#REF!</definedName>
    <definedName name="Basics" localSheetId="7">#REF!</definedName>
    <definedName name="Basics" localSheetId="4">#REF!</definedName>
    <definedName name="Basics" localSheetId="9">#REF!</definedName>
    <definedName name="Basics" localSheetId="3">#REF!</definedName>
    <definedName name="Basics" localSheetId="5">#REF!</definedName>
    <definedName name="Basics">[1]Some_Excel_Basics!$A$2:$C$23</definedName>
    <definedName name="CellName" localSheetId="8">#REF!</definedName>
    <definedName name="CellName" localSheetId="2">#REF!</definedName>
    <definedName name="CellName" localSheetId="6">#REF!</definedName>
    <definedName name="CellName" localSheetId="7">#REF!</definedName>
    <definedName name="CellName" localSheetId="4">#REF!</definedName>
    <definedName name="CellName" localSheetId="9">#REF!</definedName>
    <definedName name="CellName" localSheetId="3">#REF!</definedName>
    <definedName name="CellName" localSheetId="5">#REF!</definedName>
    <definedName name="CellName">[1]Some_Excel_Basics!$E$13</definedName>
    <definedName name="George" localSheetId="8">#REF!</definedName>
    <definedName name="George" localSheetId="2">#REF!</definedName>
    <definedName name="George" localSheetId="6">#REF!</definedName>
    <definedName name="George" localSheetId="7">#REF!</definedName>
    <definedName name="George" localSheetId="4">#REF!</definedName>
    <definedName name="George" localSheetId="9">#REF!</definedName>
    <definedName name="George" localSheetId="3">#REF!</definedName>
    <definedName name="George" localSheetId="5">#REF!</definedName>
    <definedName name="George">[1]Some_Excel_Basics!$E$5</definedName>
    <definedName name="MyCell" localSheetId="8">#REF!</definedName>
    <definedName name="MyCell" localSheetId="2">#REF!</definedName>
    <definedName name="MyCell" localSheetId="6">#REF!</definedName>
    <definedName name="MyCell" localSheetId="7">#REF!</definedName>
    <definedName name="MyCell" localSheetId="4">#REF!</definedName>
    <definedName name="MyCell" localSheetId="9">#REF!</definedName>
    <definedName name="MyCell" localSheetId="3">#REF!</definedName>
    <definedName name="MyCell" localSheetId="5">#REF!</definedName>
    <definedName name="MyCell">[1]Some_Excel_Basics!$E$3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 i="4" l="1"/>
  <c r="C8" i="3"/>
  <c r="C7" i="3"/>
  <c r="C6" i="3"/>
  <c r="C5" i="3"/>
  <c r="F5" i="2"/>
  <c r="F6" i="2"/>
  <c r="F10" i="2"/>
  <c r="F13" i="2"/>
  <c r="F21" i="2"/>
  <c r="F22" i="2"/>
  <c r="F24" i="2"/>
  <c r="F17" i="2" l="1"/>
  <c r="F19" i="2"/>
  <c r="F18" i="2"/>
</calcChain>
</file>

<file path=xl/sharedStrings.xml><?xml version="1.0" encoding="utf-8"?>
<sst xmlns="http://schemas.openxmlformats.org/spreadsheetml/2006/main" count="40363" uniqueCount="6652">
  <si>
    <t>Record_ID</t>
  </si>
  <si>
    <t>TYPE_OF_ADMISSION</t>
  </si>
  <si>
    <t>Type_desc</t>
  </si>
  <si>
    <t>SOURCE_OF_ADMISSION</t>
  </si>
  <si>
    <t>Source_Desc</t>
  </si>
  <si>
    <t>SPEC_UNIT_1</t>
  </si>
  <si>
    <t>First_Name</t>
  </si>
  <si>
    <t>Mid_Init</t>
  </si>
  <si>
    <t>Last_Name</t>
  </si>
  <si>
    <t>Name</t>
  </si>
  <si>
    <t>Address</t>
  </si>
  <si>
    <t>County</t>
  </si>
  <si>
    <t>PAT_STATE</t>
  </si>
  <si>
    <t>PAT_ZIP</t>
  </si>
  <si>
    <t>PAT_COUNTRY</t>
  </si>
  <si>
    <t>City</t>
  </si>
  <si>
    <t>PAT_STATUS</t>
  </si>
  <si>
    <t>Died</t>
  </si>
  <si>
    <t>Newborn</t>
  </si>
  <si>
    <t>Sex</t>
  </si>
  <si>
    <t>RACE</t>
  </si>
  <si>
    <t>Race_Desc</t>
  </si>
  <si>
    <t>ETHNICITY</t>
  </si>
  <si>
    <t>Ethnicity-Desc</t>
  </si>
  <si>
    <t>Marital_Status</t>
  </si>
  <si>
    <t>Saluation</t>
  </si>
  <si>
    <t>Admit_Date</t>
  </si>
  <si>
    <t>DC_Date</t>
  </si>
  <si>
    <t>Day of the week</t>
  </si>
  <si>
    <t>Number of "work days"</t>
  </si>
  <si>
    <t>LENGTH_OF_STAY</t>
  </si>
  <si>
    <t>PAT_AGE</t>
  </si>
  <si>
    <t>Age</t>
  </si>
  <si>
    <t>FIRST_PAYMENT_SRC</t>
  </si>
  <si>
    <t>Insurance</t>
  </si>
  <si>
    <t>TOTAL_CHARGES</t>
  </si>
  <si>
    <t>Integer</t>
  </si>
  <si>
    <t>Rnd_Up</t>
  </si>
  <si>
    <t>Rnd_Dwn</t>
  </si>
  <si>
    <t>TOTAL_CHARGES_ACCOMM</t>
  </si>
  <si>
    <t>TOTAL_CHARGES_ANCIL</t>
  </si>
  <si>
    <t>Daily_Chrg</t>
  </si>
  <si>
    <t>PRINC_DIAG_CODE</t>
  </si>
  <si>
    <t>ICD_10_desc</t>
  </si>
  <si>
    <t>First Letter</t>
  </si>
  <si>
    <t>First 3 letters</t>
  </si>
  <si>
    <t>POA_PRINC_DIAG_CODE</t>
  </si>
  <si>
    <t>OTH_DIAG_CODE_1</t>
  </si>
  <si>
    <t>POA_OTH_DIAG_CODE_1</t>
  </si>
  <si>
    <t>PRINC_SURG_PROC_CODE</t>
  </si>
  <si>
    <t>MS_MDC</t>
  </si>
  <si>
    <t>MS_DRG</t>
  </si>
  <si>
    <t>APR_MDC</t>
  </si>
  <si>
    <t>APR_DRG</t>
  </si>
  <si>
    <t>RISK_MORTALITY</t>
  </si>
  <si>
    <t>ILLNESS_SEVERITY</t>
  </si>
  <si>
    <t>SEV_description</t>
  </si>
  <si>
    <t>Attending_MD</t>
  </si>
  <si>
    <t>OPERATING_PHYSICIAN_UNIF_ID</t>
  </si>
  <si>
    <t>PROVIDER_NAME</t>
  </si>
  <si>
    <t>EMERGENCY_DEPT_FLAG</t>
  </si>
  <si>
    <t>Height</t>
  </si>
  <si>
    <t>Ht Inches</t>
  </si>
  <si>
    <t>Weight</t>
  </si>
  <si>
    <t>Height(Cm)</t>
  </si>
  <si>
    <t>Wt(KG)</t>
  </si>
  <si>
    <t>BMI</t>
  </si>
  <si>
    <t>BMI_Desc</t>
  </si>
  <si>
    <t>HR</t>
  </si>
  <si>
    <t>Temperature</t>
  </si>
  <si>
    <t>DOB</t>
  </si>
  <si>
    <t>Astrological</t>
  </si>
  <si>
    <t>Elective</t>
  </si>
  <si>
    <t>Clinic Referral</t>
  </si>
  <si>
    <t>B</t>
  </si>
  <si>
    <t>Nancy</t>
  </si>
  <si>
    <t>C</t>
  </si>
  <si>
    <t>Butler</t>
  </si>
  <si>
    <t>Nancy Butler</t>
  </si>
  <si>
    <t>20 Burwell Heights Road</t>
  </si>
  <si>
    <t>Taylor County</t>
  </si>
  <si>
    <t>TX</t>
  </si>
  <si>
    <t>US</t>
  </si>
  <si>
    <t>Tye</t>
  </si>
  <si>
    <t>N</t>
  </si>
  <si>
    <t>F</t>
  </si>
  <si>
    <t xml:space="preserve"> White</t>
  </si>
  <si>
    <t xml:space="preserve"> Non-Hispanic</t>
  </si>
  <si>
    <t>Married</t>
  </si>
  <si>
    <t>Mrs.</t>
  </si>
  <si>
    <t>2/4/2020</t>
  </si>
  <si>
    <t>Tuesday</t>
  </si>
  <si>
    <t>35 years</t>
  </si>
  <si>
    <t>OF</t>
  </si>
  <si>
    <t xml:space="preserve">	Other Federal		</t>
  </si>
  <si>
    <t>O701</t>
  </si>
  <si>
    <t>Second degree perineal laceration during delivery</t>
  </si>
  <si>
    <t>O</t>
  </si>
  <si>
    <t>O70</t>
  </si>
  <si>
    <t>O09523</t>
  </si>
  <si>
    <t>10E0XZZ</t>
  </si>
  <si>
    <t>Minor</t>
  </si>
  <si>
    <t>Rowe</t>
  </si>
  <si>
    <t>Woods</t>
  </si>
  <si>
    <t>Texas Memorial</t>
  </si>
  <si>
    <t>5' 8"</t>
  </si>
  <si>
    <t>Overweight</t>
  </si>
  <si>
    <t>2/1/1985</t>
  </si>
  <si>
    <t>Taurus</t>
  </si>
  <si>
    <t>Verna</t>
  </si>
  <si>
    <t>J</t>
  </si>
  <si>
    <t>Sledge</t>
  </si>
  <si>
    <t>Verna Sledge</t>
  </si>
  <si>
    <t>65 Losh Lane</t>
  </si>
  <si>
    <t>Archer County</t>
  </si>
  <si>
    <t>Holliday</t>
  </si>
  <si>
    <t>Unknown</t>
  </si>
  <si>
    <t>Ms.</t>
  </si>
  <si>
    <t>1/6/2020</t>
  </si>
  <si>
    <t>Monday</t>
  </si>
  <si>
    <t>33 years</t>
  </si>
  <si>
    <t>BL</t>
  </si>
  <si>
    <t xml:space="preserve">	BC/BS		</t>
  </si>
  <si>
    <t>O358XX0</t>
  </si>
  <si>
    <t>Maternal care for other (suspected) fetal abnormality and damage, not applicable or unspecified</t>
  </si>
  <si>
    <t>O35</t>
  </si>
  <si>
    <t>Y</t>
  </si>
  <si>
    <t>J45909</t>
  </si>
  <si>
    <t>Hackett</t>
  </si>
  <si>
    <t>Fowler</t>
  </si>
  <si>
    <t>5' 6"</t>
  </si>
  <si>
    <t>1/3/1987</t>
  </si>
  <si>
    <t>Aries</t>
  </si>
  <si>
    <t>Luella</t>
  </si>
  <si>
    <t>Harris</t>
  </si>
  <si>
    <t>Luella Harris</t>
  </si>
  <si>
    <t>2653 Euclid Avenue</t>
  </si>
  <si>
    <t>Ector County</t>
  </si>
  <si>
    <t>Odessa</t>
  </si>
  <si>
    <t xml:space="preserve"> Hispanic</t>
  </si>
  <si>
    <t>1/18/2020</t>
  </si>
  <si>
    <t>Saturday</t>
  </si>
  <si>
    <t>20 years</t>
  </si>
  <si>
    <t>MC</t>
  </si>
  <si>
    <t xml:space="preserve">	Medicaid		</t>
  </si>
  <si>
    <t>Z370</t>
  </si>
  <si>
    <t>Bouchard</t>
  </si>
  <si>
    <t>Washington</t>
  </si>
  <si>
    <t>Underweight</t>
  </si>
  <si>
    <t>1/16/2000</t>
  </si>
  <si>
    <t>Janice</t>
  </si>
  <si>
    <t>Wise</t>
  </si>
  <si>
    <t>Janice Wise</t>
  </si>
  <si>
    <t>1958 Thrash Trail</t>
  </si>
  <si>
    <t>Calhoun County</t>
  </si>
  <si>
    <t>Point Comfort</t>
  </si>
  <si>
    <t>Widowed</t>
  </si>
  <si>
    <t>1/17/2020</t>
  </si>
  <si>
    <t>Friday</t>
  </si>
  <si>
    <t>18 years</t>
  </si>
  <si>
    <t>O99824</t>
  </si>
  <si>
    <t>Kennedy</t>
  </si>
  <si>
    <t>Inman</t>
  </si>
  <si>
    <t>5' 4"</t>
  </si>
  <si>
    <t>1/15/2002</t>
  </si>
  <si>
    <t>Darla</t>
  </si>
  <si>
    <t>Crowe</t>
  </si>
  <si>
    <t>Darla Crowe</t>
  </si>
  <si>
    <t>4093 Ross Street</t>
  </si>
  <si>
    <t>Comal County</t>
  </si>
  <si>
    <t>New Braunfels</t>
  </si>
  <si>
    <t>3/29/2020</t>
  </si>
  <si>
    <t>Sunday</t>
  </si>
  <si>
    <t>28 years</t>
  </si>
  <si>
    <t>O34211</t>
  </si>
  <si>
    <t>Maternal care for low transverse scar from previous cesarean delivery</t>
  </si>
  <si>
    <t>O34</t>
  </si>
  <si>
    <t>O99820</t>
  </si>
  <si>
    <t>10D00Z1</t>
  </si>
  <si>
    <t>Campos</t>
  </si>
  <si>
    <t>3/27/1992</t>
  </si>
  <si>
    <t>Gemini</t>
  </si>
  <si>
    <t>Rebekah</t>
  </si>
  <si>
    <t>D</t>
  </si>
  <si>
    <t>Rebekah Harris</t>
  </si>
  <si>
    <t>2112 Oak Street</t>
  </si>
  <si>
    <t>Real County</t>
  </si>
  <si>
    <t>Rio Frio</t>
  </si>
  <si>
    <t>2/25/2020</t>
  </si>
  <si>
    <t>Verrill</t>
  </si>
  <si>
    <t>Collin</t>
  </si>
  <si>
    <t>5' 1"</t>
  </si>
  <si>
    <t>Obese</t>
  </si>
  <si>
    <t>2/23/1985</t>
  </si>
  <si>
    <t>Cecelia</t>
  </si>
  <si>
    <t>Danner</t>
  </si>
  <si>
    <t>Cecelia Danner</t>
  </si>
  <si>
    <t>4657 Broadway Street</t>
  </si>
  <si>
    <t>Collin County</t>
  </si>
  <si>
    <t>Josephine</t>
  </si>
  <si>
    <t>Single</t>
  </si>
  <si>
    <t>3/23/2020</t>
  </si>
  <si>
    <t>O480</t>
  </si>
  <si>
    <t>Post-term pregnancy</t>
  </si>
  <si>
    <t>O48</t>
  </si>
  <si>
    <t>O752</t>
  </si>
  <si>
    <t>Moderate</t>
  </si>
  <si>
    <t>Rea</t>
  </si>
  <si>
    <t>Mark</t>
  </si>
  <si>
    <t>Normal</t>
  </si>
  <si>
    <t>3/20/1992</t>
  </si>
  <si>
    <t>Cara</t>
  </si>
  <si>
    <t>Peters</t>
  </si>
  <si>
    <t>Cara Peters</t>
  </si>
  <si>
    <t>3139 Crestview Manor</t>
  </si>
  <si>
    <t>Gillespie County</t>
  </si>
  <si>
    <t>Willow City</t>
  </si>
  <si>
    <t>1/26/2020</t>
  </si>
  <si>
    <t>O7023</t>
  </si>
  <si>
    <t>10D07Z3</t>
  </si>
  <si>
    <t>Newton</t>
  </si>
  <si>
    <t>Kern</t>
  </si>
  <si>
    <t>5' 5"</t>
  </si>
  <si>
    <t>1/22/1987</t>
  </si>
  <si>
    <t>I</t>
  </si>
  <si>
    <t>Terri</t>
  </si>
  <si>
    <t>Garduno</t>
  </si>
  <si>
    <t>Terri Garduno</t>
  </si>
  <si>
    <t>4029 Lynch Street</t>
  </si>
  <si>
    <t>Smith County</t>
  </si>
  <si>
    <t>Winona</t>
  </si>
  <si>
    <t>4/21/2020</t>
  </si>
  <si>
    <t>23 years</t>
  </si>
  <si>
    <t>ZZ</t>
  </si>
  <si>
    <t xml:space="preserve">	Charity-Indigent-UK		</t>
  </si>
  <si>
    <t>A419</t>
  </si>
  <si>
    <t>Sepsis, unspecified organism</t>
  </si>
  <si>
    <t>A</t>
  </si>
  <si>
    <t>A41</t>
  </si>
  <si>
    <t>N170</t>
  </si>
  <si>
    <t>0BH17EZ</t>
  </si>
  <si>
    <t>Extreme</t>
  </si>
  <si>
    <t>Gardner</t>
  </si>
  <si>
    <t>3/12/1997</t>
  </si>
  <si>
    <t>Mary</t>
  </si>
  <si>
    <t>Peterson</t>
  </si>
  <si>
    <t>Mary Peterson</t>
  </si>
  <si>
    <t>2936 Armbrester Drive</t>
  </si>
  <si>
    <t>Wood County</t>
  </si>
  <si>
    <t>Yantis</t>
  </si>
  <si>
    <t>2/2/2020</t>
  </si>
  <si>
    <t>56 years</t>
  </si>
  <si>
    <t>I70263</t>
  </si>
  <si>
    <t>Atherosclerosis of native arteries of extremities with gangrene, bilateral legs</t>
  </si>
  <si>
    <t>I70</t>
  </si>
  <si>
    <t>M869</t>
  </si>
  <si>
    <t>047L3Z1</t>
  </si>
  <si>
    <t>Major</t>
  </si>
  <si>
    <t>Nelson</t>
  </si>
  <si>
    <t>Smith</t>
  </si>
  <si>
    <t>1/9/1964</t>
  </si>
  <si>
    <t>Helen</t>
  </si>
  <si>
    <t>Pfeifer</t>
  </si>
  <si>
    <t>Helen Pfeifer</t>
  </si>
  <si>
    <t>843 University Hill Road</t>
  </si>
  <si>
    <t>Brazoria County</t>
  </si>
  <si>
    <t>Rosharon</t>
  </si>
  <si>
    <t>3/25/2020</t>
  </si>
  <si>
    <t>Wednesday</t>
  </si>
  <si>
    <t>O76</t>
  </si>
  <si>
    <t>Abnormality in fetal heart rate and rhythm complicating labor and delivery</t>
  </si>
  <si>
    <t>O99353</t>
  </si>
  <si>
    <t>0KQM0ZZ</t>
  </si>
  <si>
    <t>Beatty</t>
  </si>
  <si>
    <t>Ramirez</t>
  </si>
  <si>
    <t>3/22/2000</t>
  </si>
  <si>
    <t>Emergency</t>
  </si>
  <si>
    <t>Non HC Facility</t>
  </si>
  <si>
    <t>Florence</t>
  </si>
  <si>
    <t>K</t>
  </si>
  <si>
    <t>Miller</t>
  </si>
  <si>
    <t>Florence Miller</t>
  </si>
  <si>
    <t>356 McDowell Street</t>
  </si>
  <si>
    <t>Polk County</t>
  </si>
  <si>
    <t>Ace</t>
  </si>
  <si>
    <t>2/20/2020</t>
  </si>
  <si>
    <t>Thursday</t>
  </si>
  <si>
    <t>82 years</t>
  </si>
  <si>
    <t>MA</t>
  </si>
  <si>
    <t xml:space="preserve">	Medicare Part A		</t>
  </si>
  <si>
    <t>K56609</t>
  </si>
  <si>
    <t>N/A</t>
  </si>
  <si>
    <t>R6521</t>
  </si>
  <si>
    <t>02HV33Z</t>
  </si>
  <si>
    <t>Garcia</t>
  </si>
  <si>
    <t>4' 11"</t>
  </si>
  <si>
    <t>2/3/1938</t>
  </si>
  <si>
    <t>Melanie</t>
  </si>
  <si>
    <t>T</t>
  </si>
  <si>
    <t>Scott</t>
  </si>
  <si>
    <t>Melanie Scott</t>
  </si>
  <si>
    <t>3523 Emerson Road</t>
  </si>
  <si>
    <t>1/9/2020</t>
  </si>
  <si>
    <t xml:space="preserve">	PPO		</t>
  </si>
  <si>
    <t>O324XX0</t>
  </si>
  <si>
    <t>Maternal care for high head at term, not applicable or unspecified</t>
  </si>
  <si>
    <t>O32</t>
  </si>
  <si>
    <t>O6981X0</t>
  </si>
  <si>
    <t>Wagner</t>
  </si>
  <si>
    <t>1/6/1987</t>
  </si>
  <si>
    <t>Clementina</t>
  </si>
  <si>
    <t>Declue</t>
  </si>
  <si>
    <t>Clementina Declue</t>
  </si>
  <si>
    <t>3865 Overlook Drive</t>
  </si>
  <si>
    <t xml:space="preserve"> African-American</t>
  </si>
  <si>
    <t>3/10/2020</t>
  </si>
  <si>
    <t>40 years</t>
  </si>
  <si>
    <t>D259</t>
  </si>
  <si>
    <t>Leiomyoma of uterus, unspecified</t>
  </si>
  <si>
    <t>D25</t>
  </si>
  <si>
    <t>D649</t>
  </si>
  <si>
    <t>0UT90ZZ</t>
  </si>
  <si>
    <t>Stone</t>
  </si>
  <si>
    <t>3/7/1980</t>
  </si>
  <si>
    <t>Laurie</t>
  </si>
  <si>
    <t>Thompson</t>
  </si>
  <si>
    <t>Laurie Thompson</t>
  </si>
  <si>
    <t>4557 Tree Top Lane</t>
  </si>
  <si>
    <t>63 years</t>
  </si>
  <si>
    <t>M1712</t>
  </si>
  <si>
    <t>Unilateral primary osteoarthritis, left knee</t>
  </si>
  <si>
    <t>M</t>
  </si>
  <si>
    <t>M17</t>
  </si>
  <si>
    <t>G4730</t>
  </si>
  <si>
    <t>0SRD0JA</t>
  </si>
  <si>
    <t>Young</t>
  </si>
  <si>
    <t>Bynum</t>
  </si>
  <si>
    <t>3/8/1957</t>
  </si>
  <si>
    <t>Robin</t>
  </si>
  <si>
    <t>S</t>
  </si>
  <si>
    <t>Clements</t>
  </si>
  <si>
    <t>Robin Clements</t>
  </si>
  <si>
    <t>605 Badger Pond Lane</t>
  </si>
  <si>
    <t>Mr.</t>
  </si>
  <si>
    <t>2/26/2020</t>
  </si>
  <si>
    <t>I25110</t>
  </si>
  <si>
    <t>Atherosclerotic heart disease of native coronary artery with unstable angina pectoris</t>
  </si>
  <si>
    <t>I25</t>
  </si>
  <si>
    <t>N178</t>
  </si>
  <si>
    <t>02100A9</t>
  </si>
  <si>
    <t>Gregory</t>
  </si>
  <si>
    <t>6' 0"</t>
  </si>
  <si>
    <t>2/19/1957</t>
  </si>
  <si>
    <t>Swain</t>
  </si>
  <si>
    <t>Nancy Swain</t>
  </si>
  <si>
    <t>2324 Pringle Drive</t>
  </si>
  <si>
    <t>San Antonio</t>
  </si>
  <si>
    <t>1/25/2020</t>
  </si>
  <si>
    <t>J189</t>
  </si>
  <si>
    <t>Hopkins</t>
  </si>
  <si>
    <t>Schultz</t>
  </si>
  <si>
    <t>5' 3"</t>
  </si>
  <si>
    <t>1/15/1957</t>
  </si>
  <si>
    <t>Maxie</t>
  </si>
  <si>
    <t>Rogers</t>
  </si>
  <si>
    <t>Maxie Rogers</t>
  </si>
  <si>
    <t>616 Lynch Street</t>
  </si>
  <si>
    <t>Wise County</t>
  </si>
  <si>
    <t>Rhome</t>
  </si>
  <si>
    <t>2/12/2020</t>
  </si>
  <si>
    <t>S8412XA</t>
  </si>
  <si>
    <t>Injury of peroneal nerve at lower leg level, left leg, initial encounter</t>
  </si>
  <si>
    <t>S84</t>
  </si>
  <si>
    <t>G8911</t>
  </si>
  <si>
    <t>2/4/1957</t>
  </si>
  <si>
    <t>John</t>
  </si>
  <si>
    <t>Colon</t>
  </si>
  <si>
    <t>John Colon</t>
  </si>
  <si>
    <t>1797 Romrog Way</t>
  </si>
  <si>
    <t>3/11/2020</t>
  </si>
  <si>
    <t>50 years</t>
  </si>
  <si>
    <t>E1152</t>
  </si>
  <si>
    <t>Type 2 diabetes mellitus with diabetic peripheral angiopathy with gangrene</t>
  </si>
  <si>
    <t>E</t>
  </si>
  <si>
    <t>E11</t>
  </si>
  <si>
    <t>02703ZZ</t>
  </si>
  <si>
    <t>Kilburn</t>
  </si>
  <si>
    <t>Marquez</t>
  </si>
  <si>
    <t>6' 2"</t>
  </si>
  <si>
    <t>3/1/1970</t>
  </si>
  <si>
    <t>Nathan</t>
  </si>
  <si>
    <t>Trumble</t>
  </si>
  <si>
    <t>Nathan Trumble</t>
  </si>
  <si>
    <t>3597 Oakwood Avenue</t>
  </si>
  <si>
    <t>Bandera County</t>
  </si>
  <si>
    <t>Bandera</t>
  </si>
  <si>
    <t>4/2/2020</t>
  </si>
  <si>
    <t>47 years</t>
  </si>
  <si>
    <t>WC</t>
  </si>
  <si>
    <t xml:space="preserve">	Workers Comp		</t>
  </si>
  <si>
    <t>T83511A</t>
  </si>
  <si>
    <t>Infection and inflammatory reaction due to indwelling urethral catheter, initial encounter</t>
  </si>
  <si>
    <t>T83</t>
  </si>
  <si>
    <t>G9341</t>
  </si>
  <si>
    <t>Robards</t>
  </si>
  <si>
    <t>5' 11"</t>
  </si>
  <si>
    <t>3/23/1973</t>
  </si>
  <si>
    <t>Richard</t>
  </si>
  <si>
    <t>Larocca</t>
  </si>
  <si>
    <t>Richard Larocca</t>
  </si>
  <si>
    <t>1765 Leverton Cove Road</t>
  </si>
  <si>
    <t>Tyler County</t>
  </si>
  <si>
    <t>Warren</t>
  </si>
  <si>
    <t>69 years</t>
  </si>
  <si>
    <t>N493</t>
  </si>
  <si>
    <t>Fournier gangrene</t>
  </si>
  <si>
    <t>N49</t>
  </si>
  <si>
    <t>M726</t>
  </si>
  <si>
    <t>0VB50ZZ</t>
  </si>
  <si>
    <t>Jones</t>
  </si>
  <si>
    <t>Rolfes</t>
  </si>
  <si>
    <t>3/11/1951</t>
  </si>
  <si>
    <t>Monica</t>
  </si>
  <si>
    <t>Diamond</t>
  </si>
  <si>
    <t>Monica Diamond</t>
  </si>
  <si>
    <t>4863 George Avenue</t>
  </si>
  <si>
    <t>1/10/2020</t>
  </si>
  <si>
    <t>K5790</t>
  </si>
  <si>
    <t>Diverticulosis of intestine, part unspecified, without perforation or abscess without bleeding</t>
  </si>
  <si>
    <t>K57</t>
  </si>
  <si>
    <t>0DBN0ZZ</t>
  </si>
  <si>
    <t>Anderson</t>
  </si>
  <si>
    <t>1/7/1957</t>
  </si>
  <si>
    <t>Rosa</t>
  </si>
  <si>
    <t>Williams</t>
  </si>
  <si>
    <t>Rosa Williams</t>
  </si>
  <si>
    <t>2424 Hawks Nest Lane</t>
  </si>
  <si>
    <t>Colorado County</t>
  </si>
  <si>
    <t>Altair</t>
  </si>
  <si>
    <t>2/22/2020</t>
  </si>
  <si>
    <t>I21A1</t>
  </si>
  <si>
    <t>0T9B70Z</t>
  </si>
  <si>
    <t>Jeffries</t>
  </si>
  <si>
    <t>2/4/1951</t>
  </si>
  <si>
    <t>Ella</t>
  </si>
  <si>
    <t>Lundy</t>
  </si>
  <si>
    <t>Ella Lundy</t>
  </si>
  <si>
    <t>859 Lauren Drive</t>
  </si>
  <si>
    <t>Tyler</t>
  </si>
  <si>
    <t>2/9/2020</t>
  </si>
  <si>
    <t>02H633Z</t>
  </si>
  <si>
    <t>Hammon</t>
  </si>
  <si>
    <t>5' 7"</t>
  </si>
  <si>
    <t>2/3/1951</t>
  </si>
  <si>
    <t>Dorothy</t>
  </si>
  <si>
    <t>Keefer</t>
  </si>
  <si>
    <t>Dorothy Keefer</t>
  </si>
  <si>
    <t>4558 Courtright Street</t>
  </si>
  <si>
    <t>San Saba County</t>
  </si>
  <si>
    <t>San Saba</t>
  </si>
  <si>
    <t>Divorced</t>
  </si>
  <si>
    <t>84 years</t>
  </si>
  <si>
    <t>I130</t>
  </si>
  <si>
    <t>Hypertensive heart and chronic kidney disease with heart failure and stage 1 through stage 4 chronic kidney disease, or unspecified chronic kidney disease</t>
  </si>
  <si>
    <t>I13</t>
  </si>
  <si>
    <t>Pohl</t>
  </si>
  <si>
    <t>1/9/1936</t>
  </si>
  <si>
    <t>W</t>
  </si>
  <si>
    <t>Beckman</t>
  </si>
  <si>
    <t>Dorothy Beckman</t>
  </si>
  <si>
    <t>4613 Fleming Street</t>
  </si>
  <si>
    <t>West Columbia</t>
  </si>
  <si>
    <t>2/28/2020</t>
  </si>
  <si>
    <t>71 years</t>
  </si>
  <si>
    <t>M1711</t>
  </si>
  <si>
    <t>Unilateral primary osteoarthritis, right knee</t>
  </si>
  <si>
    <t>Z6841</t>
  </si>
  <si>
    <t>0SRC0JZ</t>
  </si>
  <si>
    <t>James</t>
  </si>
  <si>
    <t>Lewandowski</t>
  </si>
  <si>
    <t>5' 0"</t>
  </si>
  <si>
    <t>2/26/1949</t>
  </si>
  <si>
    <t>Minnie</t>
  </si>
  <si>
    <t>Lovett</t>
  </si>
  <si>
    <t>Minnie Lovett</t>
  </si>
  <si>
    <t>1014 Lakeland Terrace</t>
  </si>
  <si>
    <t>Throckmorton County</t>
  </si>
  <si>
    <t>Throckmorton</t>
  </si>
  <si>
    <t>3/2/2020</t>
  </si>
  <si>
    <t>J690</t>
  </si>
  <si>
    <t>0W9B3ZZ</t>
  </si>
  <si>
    <t>2/15/1957</t>
  </si>
  <si>
    <t>Carolyn</t>
  </si>
  <si>
    <t>R</t>
  </si>
  <si>
    <t>Baker</t>
  </si>
  <si>
    <t>Carolyn Baker</t>
  </si>
  <si>
    <t>929 Wood Street</t>
  </si>
  <si>
    <t>Jefferson County</t>
  </si>
  <si>
    <t>Hamshire</t>
  </si>
  <si>
    <t>1/8/2020</t>
  </si>
  <si>
    <t>J9622</t>
  </si>
  <si>
    <t>1/1/1936</t>
  </si>
  <si>
    <t>P</t>
  </si>
  <si>
    <t>Joann</t>
  </si>
  <si>
    <t>Hallenbeck</t>
  </si>
  <si>
    <t>Joann Hallenbeck</t>
  </si>
  <si>
    <t>3679 Midway Road</t>
  </si>
  <si>
    <t>Gregg County</t>
  </si>
  <si>
    <t>Gladewater</t>
  </si>
  <si>
    <t>4/7/2020</t>
  </si>
  <si>
    <t>17 years</t>
  </si>
  <si>
    <t>K3533</t>
  </si>
  <si>
    <t>E039</t>
  </si>
  <si>
    <t>0DTJ4ZZ</t>
  </si>
  <si>
    <t>Brunswick</t>
  </si>
  <si>
    <t>Thomas</t>
  </si>
  <si>
    <t>3/21/2003</t>
  </si>
  <si>
    <t>G</t>
  </si>
  <si>
    <t>Gatto</t>
  </si>
  <si>
    <t>Dorothy Gatto</t>
  </si>
  <si>
    <t>1956 Rose Avenue</t>
  </si>
  <si>
    <t>65 years</t>
  </si>
  <si>
    <t>S72141A</t>
  </si>
  <si>
    <t>Displaced intertrochanteric fracture of right femur, initial encounter for closed fracture</t>
  </si>
  <si>
    <t>S72</t>
  </si>
  <si>
    <t>E871</t>
  </si>
  <si>
    <t>0QS636Z</t>
  </si>
  <si>
    <t>2/3/1955</t>
  </si>
  <si>
    <t>Kate</t>
  </si>
  <si>
    <t>Chapman</t>
  </si>
  <si>
    <t>Kate Chapman</t>
  </si>
  <si>
    <t>61 Marshall Street</t>
  </si>
  <si>
    <t>Hill County</t>
  </si>
  <si>
    <t>Hubbard</t>
  </si>
  <si>
    <t>1/27/2020</t>
  </si>
  <si>
    <t>J9601</t>
  </si>
  <si>
    <t>Acute respiratory failure with hypoxia</t>
  </si>
  <si>
    <t>J96</t>
  </si>
  <si>
    <t>Malkin</t>
  </si>
  <si>
    <t>1/10/1973</t>
  </si>
  <si>
    <t>Judy</t>
  </si>
  <si>
    <t>Schaff</t>
  </si>
  <si>
    <t>Judy Schaff</t>
  </si>
  <si>
    <t>3105 Garrett Street</t>
  </si>
  <si>
    <t>Longview</t>
  </si>
  <si>
    <t>4/5/2020</t>
  </si>
  <si>
    <t>I4892</t>
  </si>
  <si>
    <t>0SRC0JA</t>
  </si>
  <si>
    <t>Hatcher</t>
  </si>
  <si>
    <t>Wiseman</t>
  </si>
  <si>
    <t>3/31/1949</t>
  </si>
  <si>
    <t>Rachel</t>
  </si>
  <si>
    <t>Owens</t>
  </si>
  <si>
    <t>Rachel Owens</t>
  </si>
  <si>
    <t>2289 Douglas Dairy Road</t>
  </si>
  <si>
    <t>3/4/2020</t>
  </si>
  <si>
    <t>I10</t>
  </si>
  <si>
    <t>Johnson</t>
  </si>
  <si>
    <t>3/2/1951</t>
  </si>
  <si>
    <t>Billy</t>
  </si>
  <si>
    <t>Carpenter</t>
  </si>
  <si>
    <t>Billy Carpenter</t>
  </si>
  <si>
    <t>1768 Murry Street</t>
  </si>
  <si>
    <t>Dallas County</t>
  </si>
  <si>
    <t>Dallas</t>
  </si>
  <si>
    <t>1/24/2020</t>
  </si>
  <si>
    <t>VA</t>
  </si>
  <si>
    <t xml:space="preserve">	Veterans		</t>
  </si>
  <si>
    <t>M75101</t>
  </si>
  <si>
    <t>Unspecified rotator cuff tear or rupture of right shoulder, not specified as traumatic</t>
  </si>
  <si>
    <t>M75</t>
  </si>
  <si>
    <t>I4891</t>
  </si>
  <si>
    <t>0RRJ00Z</t>
  </si>
  <si>
    <t>Mattos</t>
  </si>
  <si>
    <t>1/23/1949</t>
  </si>
  <si>
    <t>Kim</t>
  </si>
  <si>
    <t>Cummings</t>
  </si>
  <si>
    <t>Kim Cummings</t>
  </si>
  <si>
    <t>2646 Harrison Street</t>
  </si>
  <si>
    <t>3/12/2020</t>
  </si>
  <si>
    <t>85 years</t>
  </si>
  <si>
    <t>I214</t>
  </si>
  <si>
    <t>Mays</t>
  </si>
  <si>
    <t>3/6/1935</t>
  </si>
  <si>
    <t>Shannon</t>
  </si>
  <si>
    <t>West</t>
  </si>
  <si>
    <t>Shannon West</t>
  </si>
  <si>
    <t>460 Edington Drive</t>
  </si>
  <si>
    <t>Harris County</t>
  </si>
  <si>
    <t>Houston</t>
  </si>
  <si>
    <t>3/30/2020</t>
  </si>
  <si>
    <t>CH</t>
  </si>
  <si>
    <t xml:space="preserve">	CHAMPUS		</t>
  </si>
  <si>
    <t>O80</t>
  </si>
  <si>
    <t>Encounter for full-term uncomplicated delivery</t>
  </si>
  <si>
    <t>McColl</t>
  </si>
  <si>
    <t>3/29/1992</t>
  </si>
  <si>
    <t>Marguerite</t>
  </si>
  <si>
    <t>Marguerite Thompson</t>
  </si>
  <si>
    <t>4747 Hillcrest Avenue</t>
  </si>
  <si>
    <t>Bexar County</t>
  </si>
  <si>
    <t>2/8/2020</t>
  </si>
  <si>
    <t>24 years</t>
  </si>
  <si>
    <t>O9832</t>
  </si>
  <si>
    <t>Robertson</t>
  </si>
  <si>
    <t>2/6/1996</t>
  </si>
  <si>
    <t>Michael</t>
  </si>
  <si>
    <t>Michael Williams</t>
  </si>
  <si>
    <t>3238 Dawson Drive</t>
  </si>
  <si>
    <t>Hidalgo County</t>
  </si>
  <si>
    <t>Mcallen</t>
  </si>
  <si>
    <t>Davis</t>
  </si>
  <si>
    <t>6' 1"</t>
  </si>
  <si>
    <t>1/12/1957</t>
  </si>
  <si>
    <t>Valazquez</t>
  </si>
  <si>
    <t>Terri Valazquez</t>
  </si>
  <si>
    <t>338 Lynn Street</t>
  </si>
  <si>
    <t>37 years</t>
  </si>
  <si>
    <t>F909</t>
  </si>
  <si>
    <t>Moore</t>
  </si>
  <si>
    <t>2/24/1983</t>
  </si>
  <si>
    <t>Bonnie</t>
  </si>
  <si>
    <t>Bonnie Johnson</t>
  </si>
  <si>
    <t>3621 Agriculture Lane</t>
  </si>
  <si>
    <t>3/22/2020</t>
  </si>
  <si>
    <t>72 years</t>
  </si>
  <si>
    <t>S7221XA</t>
  </si>
  <si>
    <t>Displaced subtrochanteric fracture of right femur, initial encounter for closed fracture</t>
  </si>
  <si>
    <t>D72829</t>
  </si>
  <si>
    <t>0QH636Z</t>
  </si>
  <si>
    <t>Walker</t>
  </si>
  <si>
    <t>3/19/1948</t>
  </si>
  <si>
    <t>Stephanie</t>
  </si>
  <si>
    <t>Nichols</t>
  </si>
  <si>
    <t>Stephanie Nichols</t>
  </si>
  <si>
    <t>1633 Maloy Court</t>
  </si>
  <si>
    <t>Victoria County</t>
  </si>
  <si>
    <t>Victoria</t>
  </si>
  <si>
    <t>1/23/2020</t>
  </si>
  <si>
    <t>55 years</t>
  </si>
  <si>
    <t>I70262</t>
  </si>
  <si>
    <t>0JBR0ZZ</t>
  </si>
  <si>
    <t>Person</t>
  </si>
  <si>
    <t>Montague</t>
  </si>
  <si>
    <t>1/6/1965</t>
  </si>
  <si>
    <t>Barbara</t>
  </si>
  <si>
    <t>Sigler</t>
  </si>
  <si>
    <t>Barbara Sigler</t>
  </si>
  <si>
    <t>1803 Meadowcrest Lane</t>
  </si>
  <si>
    <t>Hopkins County</t>
  </si>
  <si>
    <t>Saltillo</t>
  </si>
  <si>
    <t>2/3/2020</t>
  </si>
  <si>
    <t>T82855A</t>
  </si>
  <si>
    <t>Stenosis of coronary artery stent, initial encounter</t>
  </si>
  <si>
    <t>T82</t>
  </si>
  <si>
    <t>R570</t>
  </si>
  <si>
    <t>027035Z</t>
  </si>
  <si>
    <t>King</t>
  </si>
  <si>
    <t>5' 9"</t>
  </si>
  <si>
    <t>1/16/1951</t>
  </si>
  <si>
    <t>Dixon</t>
  </si>
  <si>
    <t>Richard Dixon</t>
  </si>
  <si>
    <t>1067 Glenwood Avenue</t>
  </si>
  <si>
    <t>Van Zandt County</t>
  </si>
  <si>
    <t>Edgewood</t>
  </si>
  <si>
    <t>3/5/2020</t>
  </si>
  <si>
    <t>A4102</t>
  </si>
  <si>
    <t>Sepsis due to Methicillin resistant Staphylococcus aureus</t>
  </si>
  <si>
    <t>B246ZZ4</t>
  </si>
  <si>
    <t>Jordan</t>
  </si>
  <si>
    <t>2/14/1970</t>
  </si>
  <si>
    <t>Sanders</t>
  </si>
  <si>
    <t>Stephanie Sanders</t>
  </si>
  <si>
    <t>3987 Camel Back Road</t>
  </si>
  <si>
    <t>Tarrant County</t>
  </si>
  <si>
    <t>Naval Air Station/ Jrb</t>
  </si>
  <si>
    <t>3/18/2020</t>
  </si>
  <si>
    <t>31 years</t>
  </si>
  <si>
    <t>K8591</t>
  </si>
  <si>
    <t>Acute pancreatitis with uninfected necrosis, unspecified</t>
  </si>
  <si>
    <t>K85</t>
  </si>
  <si>
    <t>E1110</t>
  </si>
  <si>
    <t>Vandusen</t>
  </si>
  <si>
    <t>3/9/1989</t>
  </si>
  <si>
    <t>Pamela</t>
  </si>
  <si>
    <t>Pamela Scott</t>
  </si>
  <si>
    <t>3662 Masonic Drive</t>
  </si>
  <si>
    <t>19 years</t>
  </si>
  <si>
    <t>Streptococcus B carrier state complicating childbirth</t>
  </si>
  <si>
    <t>O99</t>
  </si>
  <si>
    <t>Weaver</t>
  </si>
  <si>
    <t>2/6/2001</t>
  </si>
  <si>
    <t>Henrietta</t>
  </si>
  <si>
    <t>Roden</t>
  </si>
  <si>
    <t>Henrietta Roden</t>
  </si>
  <si>
    <t>3207 Dovetail Estates</t>
  </si>
  <si>
    <t>Lee County</t>
  </si>
  <si>
    <t>Lexington</t>
  </si>
  <si>
    <t>2/29/2020</t>
  </si>
  <si>
    <t>2/26/1992</t>
  </si>
  <si>
    <t>Forrest</t>
  </si>
  <si>
    <t>Brock</t>
  </si>
  <si>
    <t>Forrest Brock</t>
  </si>
  <si>
    <t>715 Hillcrest Circle</t>
  </si>
  <si>
    <t>3/8/2020</t>
  </si>
  <si>
    <t>G4733</t>
  </si>
  <si>
    <t>3/6/1970</t>
  </si>
  <si>
    <t>Georgia</t>
  </si>
  <si>
    <t>Dehn</t>
  </si>
  <si>
    <t>Georgia Dehn</t>
  </si>
  <si>
    <t>2253 Stratford Drive</t>
  </si>
  <si>
    <t>1/30/2020</t>
  </si>
  <si>
    <t>O24424</t>
  </si>
  <si>
    <t>Gestational diabetes mellitus in childbirth, insulin controlled</t>
  </si>
  <si>
    <t>O24</t>
  </si>
  <si>
    <t>O365930</t>
  </si>
  <si>
    <t>Partin</t>
  </si>
  <si>
    <t>1/27/1989</t>
  </si>
  <si>
    <t>Marie</t>
  </si>
  <si>
    <t>Tomlinson</t>
  </si>
  <si>
    <t>Marie Tomlinson</t>
  </si>
  <si>
    <t>4659 Aaron Smith Drive</t>
  </si>
  <si>
    <t>3/20/2020</t>
  </si>
  <si>
    <t>43 years</t>
  </si>
  <si>
    <t>R109</t>
  </si>
  <si>
    <t>Unspecified abdominal pain</t>
  </si>
  <si>
    <t>R10</t>
  </si>
  <si>
    <t>L89153</t>
  </si>
  <si>
    <t>0T2BX0Z</t>
  </si>
  <si>
    <t>Lott</t>
  </si>
  <si>
    <t>3/10/1977</t>
  </si>
  <si>
    <t>Stefanie</t>
  </si>
  <si>
    <t>Stefanie Harris</t>
  </si>
  <si>
    <t>3818 Cameron Road</t>
  </si>
  <si>
    <t>1/5/2020</t>
  </si>
  <si>
    <t>313 days</t>
  </si>
  <si>
    <t>E860</t>
  </si>
  <si>
    <t>Dehydration</t>
  </si>
  <si>
    <t>E86</t>
  </si>
  <si>
    <t>K529</t>
  </si>
  <si>
    <t>Navarette</t>
  </si>
  <si>
    <t>1/2/2020</t>
  </si>
  <si>
    <t>Hinton</t>
  </si>
  <si>
    <t>Rosa Hinton</t>
  </si>
  <si>
    <t>1659 Centennial Farm Road</t>
  </si>
  <si>
    <t>Fort Bend County</t>
  </si>
  <si>
    <t>Katy</t>
  </si>
  <si>
    <t>1/28/2020</t>
  </si>
  <si>
    <t>AM</t>
  </si>
  <si>
    <t xml:space="preserve">	Automedical Insurance		</t>
  </si>
  <si>
    <t>S27322A</t>
  </si>
  <si>
    <t>Contusion of lung, bilateral, initial encounter</t>
  </si>
  <si>
    <t>S27</t>
  </si>
  <si>
    <t>4A023N7</t>
  </si>
  <si>
    <t>Reed</t>
  </si>
  <si>
    <t>Edmondson</t>
  </si>
  <si>
    <t>1/25/1965</t>
  </si>
  <si>
    <t>Theresa</t>
  </si>
  <si>
    <t>Anguiano</t>
  </si>
  <si>
    <t>Theresa Anguiano</t>
  </si>
  <si>
    <t>540 Doctors Drive</t>
  </si>
  <si>
    <t>Port O Connor</t>
  </si>
  <si>
    <t>S82842A</t>
  </si>
  <si>
    <t>Displaced bimalleolar fracture of left lower leg, initial encounter for closed fracture</t>
  </si>
  <si>
    <t>S82</t>
  </si>
  <si>
    <t>G309</t>
  </si>
  <si>
    <t>0QSH04Z</t>
  </si>
  <si>
    <t>Welch</t>
  </si>
  <si>
    <t>1/5/1935</t>
  </si>
  <si>
    <t>Yunker</t>
  </si>
  <si>
    <t>Georgia Yunker</t>
  </si>
  <si>
    <t>1425 Dogwood Road</t>
  </si>
  <si>
    <t>J441</t>
  </si>
  <si>
    <t>Chronic obstructive pulmonary disease with (acute) exacerbation</t>
  </si>
  <si>
    <t>J44</t>
  </si>
  <si>
    <t>3/21/1957</t>
  </si>
  <si>
    <t>Douglas</t>
  </si>
  <si>
    <t>Jansen</t>
  </si>
  <si>
    <t>Douglas Jansen</t>
  </si>
  <si>
    <t>1345 Musgrave Street</t>
  </si>
  <si>
    <t>Pneumonitis due to inhalation of food and vomit</t>
  </si>
  <si>
    <t>J69</t>
  </si>
  <si>
    <t>I5023</t>
  </si>
  <si>
    <t>Franklin</t>
  </si>
  <si>
    <t>1/26/1935</t>
  </si>
  <si>
    <t>Elizabeth</t>
  </si>
  <si>
    <t>Berry</t>
  </si>
  <si>
    <t>Elizabeth Berry</t>
  </si>
  <si>
    <t>3144 Wright Court</t>
  </si>
  <si>
    <t>3/26/2020</t>
  </si>
  <si>
    <t>25 years</t>
  </si>
  <si>
    <t>L03213</t>
  </si>
  <si>
    <t>Periorbital cellulitis</t>
  </si>
  <si>
    <t>L</t>
  </si>
  <si>
    <t>L03</t>
  </si>
  <si>
    <t>F1510</t>
  </si>
  <si>
    <t>0H91XZZ</t>
  </si>
  <si>
    <t>Stoll</t>
  </si>
  <si>
    <t>3/24/1995</t>
  </si>
  <si>
    <t>Jose</t>
  </si>
  <si>
    <t>Gray</t>
  </si>
  <si>
    <t>Jose Gray</t>
  </si>
  <si>
    <t>4867 Southside Lane</t>
  </si>
  <si>
    <t>2/23/2020</t>
  </si>
  <si>
    <t>0DB58ZX</t>
  </si>
  <si>
    <t>Ramos</t>
  </si>
  <si>
    <t>2/15/1951</t>
  </si>
  <si>
    <t>Andrew</t>
  </si>
  <si>
    <t>Glover</t>
  </si>
  <si>
    <t>Andrew Glover</t>
  </si>
  <si>
    <t>4132 Woodridge Lane</t>
  </si>
  <si>
    <t>1/21/2020</t>
  </si>
  <si>
    <t>009U3ZX</t>
  </si>
  <si>
    <t>Richards</t>
  </si>
  <si>
    <t>1/14/1949</t>
  </si>
  <si>
    <t>Ada</t>
  </si>
  <si>
    <t>Turberville</t>
  </si>
  <si>
    <t>Ada Turberville</t>
  </si>
  <si>
    <t>3210 Philli Lane</t>
  </si>
  <si>
    <t>4/8/2020</t>
  </si>
  <si>
    <t>A0472</t>
  </si>
  <si>
    <t>K8590</t>
  </si>
  <si>
    <t>Moll</t>
  </si>
  <si>
    <t>3/29/1965</t>
  </si>
  <si>
    <t>Stephen</t>
  </si>
  <si>
    <t>Stephen Miller</t>
  </si>
  <si>
    <t>2654 Drummond Street</t>
  </si>
  <si>
    <t>79 years</t>
  </si>
  <si>
    <t>I951</t>
  </si>
  <si>
    <t>Orthostatic hypotension</t>
  </si>
  <si>
    <t>I95</t>
  </si>
  <si>
    <t>G20</t>
  </si>
  <si>
    <t>3/2/1941</t>
  </si>
  <si>
    <t>Timothy</t>
  </si>
  <si>
    <t>Crabtree</t>
  </si>
  <si>
    <t>Timothy Crabtree</t>
  </si>
  <si>
    <t>3184 Oliverio Drive</t>
  </si>
  <si>
    <t>Webb County</t>
  </si>
  <si>
    <t>Laredo</t>
  </si>
  <si>
    <t>E43</t>
  </si>
  <si>
    <t>0DBB0ZZ</t>
  </si>
  <si>
    <t>Marlowe</t>
  </si>
  <si>
    <t>5' 10"</t>
  </si>
  <si>
    <t>1/21/1957</t>
  </si>
  <si>
    <t>Patricia</t>
  </si>
  <si>
    <t>Leung</t>
  </si>
  <si>
    <t>Patricia Leung</t>
  </si>
  <si>
    <t>2859 Ella Street</t>
  </si>
  <si>
    <t>Waller County</t>
  </si>
  <si>
    <t>Brookshire</t>
  </si>
  <si>
    <t>T426X2A</t>
  </si>
  <si>
    <t>Poisoning by other antiepileptic and sedative-hypnotic drugs, intentional self-harm, initial encounter</t>
  </si>
  <si>
    <t>T42</t>
  </si>
  <si>
    <t>I5032</t>
  </si>
  <si>
    <t>Deal</t>
  </si>
  <si>
    <t>3/18/1936</t>
  </si>
  <si>
    <t>Joanne</t>
  </si>
  <si>
    <t>Mallett</t>
  </si>
  <si>
    <t>Joanne Mallett</t>
  </si>
  <si>
    <t>4726 Riverside Drive</t>
  </si>
  <si>
    <t>Palo Pinto County</t>
  </si>
  <si>
    <t>Graford</t>
  </si>
  <si>
    <t>D509</t>
  </si>
  <si>
    <t>Iron deficiency anemia, unspecified</t>
  </si>
  <si>
    <t>D50</t>
  </si>
  <si>
    <t>30233N1</t>
  </si>
  <si>
    <t>Hodges</t>
  </si>
  <si>
    <t>Bourassa</t>
  </si>
  <si>
    <t>5' 2"</t>
  </si>
  <si>
    <t>3/3/1973</t>
  </si>
  <si>
    <t>Charles</t>
  </si>
  <si>
    <t>Baltzell</t>
  </si>
  <si>
    <t>Charles Baltzell</t>
  </si>
  <si>
    <t>4844 Delaware Avenue</t>
  </si>
  <si>
    <t>K8000</t>
  </si>
  <si>
    <t>Calculus of gallbladder with acute cholecystitis without obstruction</t>
  </si>
  <si>
    <t>K80</t>
  </si>
  <si>
    <t>K760</t>
  </si>
  <si>
    <t>0FT44ZZ</t>
  </si>
  <si>
    <t>Dansby</t>
  </si>
  <si>
    <t>1/29/1983</t>
  </si>
  <si>
    <t>Denise</t>
  </si>
  <si>
    <t>Stroud</t>
  </si>
  <si>
    <t>Denise Stroud</t>
  </si>
  <si>
    <t>1586 Oakwood Circle</t>
  </si>
  <si>
    <t>Gaines County</t>
  </si>
  <si>
    <t>Seagraves</t>
  </si>
  <si>
    <t>3/17/2020</t>
  </si>
  <si>
    <t>M1611</t>
  </si>
  <si>
    <t>Unilateral primary osteoarthritis, right hip</t>
  </si>
  <si>
    <t>M16</t>
  </si>
  <si>
    <t>0SR90JA</t>
  </si>
  <si>
    <t>3/15/1949</t>
  </si>
  <si>
    <t>Transfer from Other HC facility</t>
  </si>
  <si>
    <t>Lisi</t>
  </si>
  <si>
    <t>James Lisi</t>
  </si>
  <si>
    <t>4889 Joyce Street</t>
  </si>
  <si>
    <t>Fulshear</t>
  </si>
  <si>
    <t>2/14/2020</t>
  </si>
  <si>
    <t>20 days</t>
  </si>
  <si>
    <t>Z3801</t>
  </si>
  <si>
    <t>Single liveborn infant, delivered by cesarean</t>
  </si>
  <si>
    <t>Z</t>
  </si>
  <si>
    <t>Z38</t>
  </si>
  <si>
    <t>Z23</t>
  </si>
  <si>
    <t>3E0234Z</t>
  </si>
  <si>
    <t>Brown</t>
  </si>
  <si>
    <t>22"</t>
  </si>
  <si>
    <t>2/11/2000</t>
  </si>
  <si>
    <t>William</t>
  </si>
  <si>
    <t>Buchanan</t>
  </si>
  <si>
    <t>William Buchanan</t>
  </si>
  <si>
    <t>2958 Stuart Street</t>
  </si>
  <si>
    <t>K5190</t>
  </si>
  <si>
    <t>Ulcerative colitis, unspecified, without complications</t>
  </si>
  <si>
    <t>K51</t>
  </si>
  <si>
    <t>0DBP8ZX</t>
  </si>
  <si>
    <t>Olson</t>
  </si>
  <si>
    <t>3/27/1996</t>
  </si>
  <si>
    <t>Alice</t>
  </si>
  <si>
    <t>Harper</t>
  </si>
  <si>
    <t>Alice Harper</t>
  </si>
  <si>
    <t>4037 Irving Place</t>
  </si>
  <si>
    <t>Windthorst</t>
  </si>
  <si>
    <t>1/31/2020</t>
  </si>
  <si>
    <t>A4150</t>
  </si>
  <si>
    <t>Gram-negative sepsis, unspecified</t>
  </si>
  <si>
    <t>N179</t>
  </si>
  <si>
    <t>Albee</t>
  </si>
  <si>
    <t>1/25/1935</t>
  </si>
  <si>
    <t>Jane</t>
  </si>
  <si>
    <t>Torres</t>
  </si>
  <si>
    <t>Jane Torres</t>
  </si>
  <si>
    <t>3521 Bates Brothers Road</t>
  </si>
  <si>
    <t>Lindale</t>
  </si>
  <si>
    <t>Isaac</t>
  </si>
  <si>
    <t>Varnum</t>
  </si>
  <si>
    <t>Isaac Varnum</t>
  </si>
  <si>
    <t>153 Ferrell Street</t>
  </si>
  <si>
    <t>2/10/2020</t>
  </si>
  <si>
    <t>Samson</t>
  </si>
  <si>
    <t>Leslie</t>
  </si>
  <si>
    <t>Ebeling</t>
  </si>
  <si>
    <t>Leslie Ebeling</t>
  </si>
  <si>
    <t>2104 Sunset Drive</t>
  </si>
  <si>
    <t>Leon County</t>
  </si>
  <si>
    <t>Normangee</t>
  </si>
  <si>
    <t xml:space="preserve"> Other</t>
  </si>
  <si>
    <t>O6014X0</t>
  </si>
  <si>
    <t>Preterm labor third trimester with preterm delivery third trimester, not applicable or unspecified</t>
  </si>
  <si>
    <t>O60</t>
  </si>
  <si>
    <t>Basile</t>
  </si>
  <si>
    <t>1/2/1983</t>
  </si>
  <si>
    <t>Irene</t>
  </si>
  <si>
    <t>Merritt</t>
  </si>
  <si>
    <t>Irene Merritt</t>
  </si>
  <si>
    <t>2888 Veltri Drive</t>
  </si>
  <si>
    <t>Cameron County</t>
  </si>
  <si>
    <t>Brownsville</t>
  </si>
  <si>
    <t>P929</t>
  </si>
  <si>
    <t>16"</t>
  </si>
  <si>
    <t>3/17/2000</t>
  </si>
  <si>
    <t>Anna</t>
  </si>
  <si>
    <t>Carver</t>
  </si>
  <si>
    <t>Anna Carver</t>
  </si>
  <si>
    <t>2426 Oxford Court</t>
  </si>
  <si>
    <t>4/1/2020</t>
  </si>
  <si>
    <t>I2510</t>
  </si>
  <si>
    <t>Atherosclerotic heart disease of native coronary artery without angina pectoris</t>
  </si>
  <si>
    <t>Irwin</t>
  </si>
  <si>
    <t>3/29/1957</t>
  </si>
  <si>
    <t>Oscar</t>
  </si>
  <si>
    <t>Spalding</t>
  </si>
  <si>
    <t>Oscar Spalding</t>
  </si>
  <si>
    <t>1551 Wilson Avenue</t>
  </si>
  <si>
    <t>Bosque County</t>
  </si>
  <si>
    <t>Clifton</t>
  </si>
  <si>
    <t>N390</t>
  </si>
  <si>
    <t>Urinary tract infection, site not specified</t>
  </si>
  <si>
    <t>N39</t>
  </si>
  <si>
    <t>R5600</t>
  </si>
  <si>
    <t>Taylor</t>
  </si>
  <si>
    <t>3/22/1996</t>
  </si>
  <si>
    <t>Martin</t>
  </si>
  <si>
    <t>Mask</t>
  </si>
  <si>
    <t>Martin Mask</t>
  </si>
  <si>
    <t>2965 Kidd Avenue</t>
  </si>
  <si>
    <t>Matagorda County</t>
  </si>
  <si>
    <t>Blessing</t>
  </si>
  <si>
    <t>3/31/2020</t>
  </si>
  <si>
    <t>A4101</t>
  </si>
  <si>
    <t>Sepsis due to Methicillin susceptible Staphylococcus aureus</t>
  </si>
  <si>
    <t>3/24/1970</t>
  </si>
  <si>
    <t>Adam</t>
  </si>
  <si>
    <t>Adam Williams</t>
  </si>
  <si>
    <t>4773 Pineview Drive</t>
  </si>
  <si>
    <t>Travis County</t>
  </si>
  <si>
    <t>Austin</t>
  </si>
  <si>
    <t>1 year</t>
  </si>
  <si>
    <t>S72111A</t>
  </si>
  <si>
    <t>Displaced fracture of greater trochanter of right femur, initial encounter for closed fracture</t>
  </si>
  <si>
    <t>S32591A</t>
  </si>
  <si>
    <t>1/22/2019</t>
  </si>
  <si>
    <t>Cynthia</t>
  </si>
  <si>
    <t>Palmieri</t>
  </si>
  <si>
    <t>Cynthia Palmieri</t>
  </si>
  <si>
    <t>2122 Adams Drive</t>
  </si>
  <si>
    <t>2/27/2020</t>
  </si>
  <si>
    <t>3 years</t>
  </si>
  <si>
    <t>Pneumonia, unspecified organism</t>
  </si>
  <si>
    <t>J18</t>
  </si>
  <si>
    <t>2/25/2017</t>
  </si>
  <si>
    <t>Christine</t>
  </si>
  <si>
    <t>Evans</t>
  </si>
  <si>
    <t>Christine Evans</t>
  </si>
  <si>
    <t>2171 Meadowbrook Mall Road</t>
  </si>
  <si>
    <t>Denton County</t>
  </si>
  <si>
    <t>Sanger</t>
  </si>
  <si>
    <t>1/15/2020</t>
  </si>
  <si>
    <t>O4103X0</t>
  </si>
  <si>
    <t>Oligohydramnios, third trimester, not applicable or unspecified</t>
  </si>
  <si>
    <t>O41</t>
  </si>
  <si>
    <t>1/13/1992</t>
  </si>
  <si>
    <t>Grooms</t>
  </si>
  <si>
    <t>Jose Grooms</t>
  </si>
  <si>
    <t>3633 West Street</t>
  </si>
  <si>
    <t>J90</t>
  </si>
  <si>
    <t>Pleural effusion, not elsewhere classified</t>
  </si>
  <si>
    <t>R0489</t>
  </si>
  <si>
    <t>0W9930Z</t>
  </si>
  <si>
    <t>Hwang</t>
  </si>
  <si>
    <t>3/23/1957</t>
  </si>
  <si>
    <t>Carlos</t>
  </si>
  <si>
    <t>Crosswhite</t>
  </si>
  <si>
    <t>Carlos Crosswhite</t>
  </si>
  <si>
    <t>3293 Bryan Street</t>
  </si>
  <si>
    <t>Mclennan County</t>
  </si>
  <si>
    <t>Waco</t>
  </si>
  <si>
    <t>G629</t>
  </si>
  <si>
    <t>0SRD0J9</t>
  </si>
  <si>
    <t>2/26/1941</t>
  </si>
  <si>
    <t>Doris</t>
  </si>
  <si>
    <t>McBride</t>
  </si>
  <si>
    <t>Doris McBride</t>
  </si>
  <si>
    <t>2296 Losh Lane</t>
  </si>
  <si>
    <t>Jim Wells County</t>
  </si>
  <si>
    <t>Premont</t>
  </si>
  <si>
    <t>Non-ST elevation (NSTEMI) myocardial infarction</t>
  </si>
  <si>
    <t>I21</t>
  </si>
  <si>
    <t>E119</t>
  </si>
  <si>
    <t>3/25/1957</t>
  </si>
  <si>
    <t>Iris</t>
  </si>
  <si>
    <t>H</t>
  </si>
  <si>
    <t>Fletcher</t>
  </si>
  <si>
    <t>Iris Fletcher</t>
  </si>
  <si>
    <t>2319 Nuzum Court</t>
  </si>
  <si>
    <t>Nacogdoches County</t>
  </si>
  <si>
    <t>Nacogdoches</t>
  </si>
  <si>
    <t>Z3800</t>
  </si>
  <si>
    <t>Single liveborn infant, delivered vaginally</t>
  </si>
  <si>
    <t>17"</t>
  </si>
  <si>
    <t>2/19/2000</t>
  </si>
  <si>
    <t>Mary Glover</t>
  </si>
  <si>
    <t>3485 Irish Lane</t>
  </si>
  <si>
    <t>O24429</t>
  </si>
  <si>
    <t>0W8NXZZ</t>
  </si>
  <si>
    <t>Arnold</t>
  </si>
  <si>
    <t>3/9/1996</t>
  </si>
  <si>
    <t>Karen</t>
  </si>
  <si>
    <t>Lopes</t>
  </si>
  <si>
    <t>Karen Lopes</t>
  </si>
  <si>
    <t>755 Yorkshire Circle</t>
  </si>
  <si>
    <t>Mills County</t>
  </si>
  <si>
    <t>Priddy</t>
  </si>
  <si>
    <t>1/3/2020</t>
  </si>
  <si>
    <t>21"</t>
  </si>
  <si>
    <t>1/1/2000</t>
  </si>
  <si>
    <t>Alberta</t>
  </si>
  <si>
    <t>Whitehead</t>
  </si>
  <si>
    <t>Alberta Whitehead</t>
  </si>
  <si>
    <t>4971 Hemlock Lane</t>
  </si>
  <si>
    <t>Brazos County</t>
  </si>
  <si>
    <t>College Station</t>
  </si>
  <si>
    <t>3/14/2020</t>
  </si>
  <si>
    <t>3/11/1992</t>
  </si>
  <si>
    <t>Carla</t>
  </si>
  <si>
    <t>Ferry</t>
  </si>
  <si>
    <t>Carla Ferry</t>
  </si>
  <si>
    <t>1194 Ben Street</t>
  </si>
  <si>
    <t>2/22/1935</t>
  </si>
  <si>
    <t>Kristen</t>
  </si>
  <si>
    <t>Clark</t>
  </si>
  <si>
    <t>Kristen Clark</t>
  </si>
  <si>
    <t>1649 Sumner Street</t>
  </si>
  <si>
    <t>Spicewood</t>
  </si>
  <si>
    <t>1/11/2020</t>
  </si>
  <si>
    <t>O6641</t>
  </si>
  <si>
    <t>Tauber</t>
  </si>
  <si>
    <t>Hays</t>
  </si>
  <si>
    <t>1/8/1989</t>
  </si>
  <si>
    <t>Joseph</t>
  </si>
  <si>
    <t>Joseph Moore</t>
  </si>
  <si>
    <t>2031 Gorby Lane</t>
  </si>
  <si>
    <t>Brashear</t>
  </si>
  <si>
    <t>1/7/2020</t>
  </si>
  <si>
    <t>Q544</t>
  </si>
  <si>
    <t>1/5/2000</t>
  </si>
  <si>
    <t>Lisa</t>
  </si>
  <si>
    <t>Hoerner</t>
  </si>
  <si>
    <t>Lisa Hoerner</t>
  </si>
  <si>
    <t>747 Freed Drive</t>
  </si>
  <si>
    <t>1/19/2020</t>
  </si>
  <si>
    <t>61 years</t>
  </si>
  <si>
    <t>K8520</t>
  </si>
  <si>
    <t>Alcohol induced acute pancreatitis without necrosis or infection</t>
  </si>
  <si>
    <t>S0531XA</t>
  </si>
  <si>
    <t>08QSXZZ</t>
  </si>
  <si>
    <t>1/15/1959</t>
  </si>
  <si>
    <t>Robinson</t>
  </si>
  <si>
    <t>Anna Robinson</t>
  </si>
  <si>
    <t>3955 Peck Court</t>
  </si>
  <si>
    <t>Palacios</t>
  </si>
  <si>
    <t>Kim Moore</t>
  </si>
  <si>
    <t>531 Cheshire Road</t>
  </si>
  <si>
    <t>Stewart</t>
  </si>
  <si>
    <t>25"</t>
  </si>
  <si>
    <t>3/21/2000</t>
  </si>
  <si>
    <t>Roger</t>
  </si>
  <si>
    <t>Dupras</t>
  </si>
  <si>
    <t>Roger Dupras</t>
  </si>
  <si>
    <t>3196 Roosevelt Street</t>
  </si>
  <si>
    <t>Parker County</t>
  </si>
  <si>
    <t>Weatherford</t>
  </si>
  <si>
    <t>2/21/2020</t>
  </si>
  <si>
    <t>M8448XA</t>
  </si>
  <si>
    <t>Pathological fracture, other site, initial encounter for fracture</t>
  </si>
  <si>
    <t>M84</t>
  </si>
  <si>
    <t>E872</t>
  </si>
  <si>
    <t>0QS03ZZ</t>
  </si>
  <si>
    <t>2/12/1951</t>
  </si>
  <si>
    <t>Petway</t>
  </si>
  <si>
    <t>Mary Petway</t>
  </si>
  <si>
    <t>1229 Thunder Road</t>
  </si>
  <si>
    <t>Grapevine</t>
  </si>
  <si>
    <t>S32059A</t>
  </si>
  <si>
    <t>Unspecified fracture of fifth lumbar vertebra, initial encounter for closed fracture</t>
  </si>
  <si>
    <t>S32</t>
  </si>
  <si>
    <t>1/21/1941</t>
  </si>
  <si>
    <t>Chandler</t>
  </si>
  <si>
    <t>Michael Chandler</t>
  </si>
  <si>
    <t>1038 Berry Street</t>
  </si>
  <si>
    <t>Galveston County</t>
  </si>
  <si>
    <t>Dickinson</t>
  </si>
  <si>
    <t>18"</t>
  </si>
  <si>
    <t>3/6/2000</t>
  </si>
  <si>
    <t>Donald</t>
  </si>
  <si>
    <t>Weber</t>
  </si>
  <si>
    <t>Donald Weber</t>
  </si>
  <si>
    <t>4819 Edgewood Road</t>
  </si>
  <si>
    <t>Nueces County</t>
  </si>
  <si>
    <t>Corpus Christi</t>
  </si>
  <si>
    <t>I480</t>
  </si>
  <si>
    <t>Paroxysmal atrial fibrillation</t>
  </si>
  <si>
    <t>I48</t>
  </si>
  <si>
    <t>Bernhard</t>
  </si>
  <si>
    <t>Edward</t>
  </si>
  <si>
    <t>Leonard</t>
  </si>
  <si>
    <t>Edward Leonard</t>
  </si>
  <si>
    <t>577 Blane Street</t>
  </si>
  <si>
    <t>Iredell</t>
  </si>
  <si>
    <t>E1151</t>
  </si>
  <si>
    <t>Type 2 diabetes mellitus with diabetic peripheral angiopathy without gangrene</t>
  </si>
  <si>
    <t>E46</t>
  </si>
  <si>
    <t>047N3ZZ</t>
  </si>
  <si>
    <t>3/3/1941</t>
  </si>
  <si>
    <t>Vargas</t>
  </si>
  <si>
    <t>Mary Vargas</t>
  </si>
  <si>
    <t>19 Romines Mill Road</t>
  </si>
  <si>
    <t>Midland County</t>
  </si>
  <si>
    <t>Midland</t>
  </si>
  <si>
    <t>Carson</t>
  </si>
  <si>
    <t>3/30/2000</t>
  </si>
  <si>
    <t>Albert</t>
  </si>
  <si>
    <t>Labbe</t>
  </si>
  <si>
    <t>Albert Labbe</t>
  </si>
  <si>
    <t>2568 Gambler Lane</t>
  </si>
  <si>
    <t>Montgomery County</t>
  </si>
  <si>
    <t>Montgomery</t>
  </si>
  <si>
    <t>2/28/1951</t>
  </si>
  <si>
    <t>Cheatham</t>
  </si>
  <si>
    <t>Timothy Cheatham</t>
  </si>
  <si>
    <t>1967 Fort Street</t>
  </si>
  <si>
    <t>Acute kidney failure, unspecified</t>
  </si>
  <si>
    <t>N17</t>
  </si>
  <si>
    <t>G9340</t>
  </si>
  <si>
    <t>2/6/1935</t>
  </si>
  <si>
    <t>Todd</t>
  </si>
  <si>
    <t>Todd Williams</t>
  </si>
  <si>
    <t>53 Pointe Lane</t>
  </si>
  <si>
    <t>Ochiltree County</t>
  </si>
  <si>
    <t>Waka</t>
  </si>
  <si>
    <t>Cohen</t>
  </si>
  <si>
    <t>3/25/1941</t>
  </si>
  <si>
    <t>Norbert</t>
  </si>
  <si>
    <t>Woodson</t>
  </si>
  <si>
    <t>Norbert Woodson</t>
  </si>
  <si>
    <t>4929 Maple Court</t>
  </si>
  <si>
    <t>N9989</t>
  </si>
  <si>
    <t>Other postprocedural complications and disorders of genitourinary system</t>
  </si>
  <si>
    <t>N99</t>
  </si>
  <si>
    <t>Neal</t>
  </si>
  <si>
    <t>1/5/1949</t>
  </si>
  <si>
    <t>Audrey</t>
  </si>
  <si>
    <t>Spain</t>
  </si>
  <si>
    <t>Audrey Spain</t>
  </si>
  <si>
    <t>78 Jessie Street</t>
  </si>
  <si>
    <t>J9690</t>
  </si>
  <si>
    <t>U</t>
  </si>
  <si>
    <t>Nemeth</t>
  </si>
  <si>
    <t>2/25/1936</t>
  </si>
  <si>
    <t>Ralph</t>
  </si>
  <si>
    <t>Barlow</t>
  </si>
  <si>
    <t>Ralph Barlow</t>
  </si>
  <si>
    <t>4706 Lena Lane</t>
  </si>
  <si>
    <t>3/13/2020</t>
  </si>
  <si>
    <t>3/10/1935</t>
  </si>
  <si>
    <t>Jerome</t>
  </si>
  <si>
    <t>Cash</t>
  </si>
  <si>
    <t>Jerome Cash</t>
  </si>
  <si>
    <t>1227 Mattson Street</t>
  </si>
  <si>
    <t>Cherokee County</t>
  </si>
  <si>
    <t>Alto</t>
  </si>
  <si>
    <t>CI</t>
  </si>
  <si>
    <t xml:space="preserve">	Commercial Insurance		</t>
  </si>
  <si>
    <t>15"</t>
  </si>
  <si>
    <t>1/23/2000</t>
  </si>
  <si>
    <t>Lois</t>
  </si>
  <si>
    <t>Patel</t>
  </si>
  <si>
    <t>Lois Patel</t>
  </si>
  <si>
    <t>639 Black Stallion Road</t>
  </si>
  <si>
    <t>Bedford</t>
  </si>
  <si>
    <t>I5033</t>
  </si>
  <si>
    <t>Mazur</t>
  </si>
  <si>
    <t>Maria</t>
  </si>
  <si>
    <t>Munoz</t>
  </si>
  <si>
    <t>Maria Munoz</t>
  </si>
  <si>
    <t>4638 Philadelphia Avenue</t>
  </si>
  <si>
    <t>5A09557</t>
  </si>
  <si>
    <t>Crisp</t>
  </si>
  <si>
    <t>3/16/1941</t>
  </si>
  <si>
    <t>Jerry</t>
  </si>
  <si>
    <t>V</t>
  </si>
  <si>
    <t>Lu</t>
  </si>
  <si>
    <t>Jerry Lu</t>
  </si>
  <si>
    <t>387 Nutters Barn Lane</t>
  </si>
  <si>
    <t>Fayette County</t>
  </si>
  <si>
    <t>La Grange</t>
  </si>
  <si>
    <t>1/20/2020</t>
  </si>
  <si>
    <t>K254</t>
  </si>
  <si>
    <t>Chronic or unspecified gastric ulcer with hemorrhage</t>
  </si>
  <si>
    <t>K25</t>
  </si>
  <si>
    <t>0DB68ZX</t>
  </si>
  <si>
    <t>Carlton</t>
  </si>
  <si>
    <t>1/18/1965</t>
  </si>
  <si>
    <t>Jong</t>
  </si>
  <si>
    <t>Haynes</t>
  </si>
  <si>
    <t>Jong Haynes</t>
  </si>
  <si>
    <t>4847 Armbrester Drive</t>
  </si>
  <si>
    <t>3/15/2020</t>
  </si>
  <si>
    <t>I25118</t>
  </si>
  <si>
    <t>Atherosclerotic heart disease of native coronary artery with other forms of angina pectoris</t>
  </si>
  <si>
    <t>I5043</t>
  </si>
  <si>
    <t>Kelly</t>
  </si>
  <si>
    <t>3/14/1949</t>
  </si>
  <si>
    <t>Joyce</t>
  </si>
  <si>
    <t>Hardy</t>
  </si>
  <si>
    <t>Joyce Hardy</t>
  </si>
  <si>
    <t>2861 Buffalo Creek Road</t>
  </si>
  <si>
    <t>3/3/2020</t>
  </si>
  <si>
    <t>I70201</t>
  </si>
  <si>
    <t>Unspecified atherosclerosis of native arteries of extremities, right leg</t>
  </si>
  <si>
    <t>J449</t>
  </si>
  <si>
    <t>041K09H</t>
  </si>
  <si>
    <t>3/1/1941</t>
  </si>
  <si>
    <t>Larry</t>
  </si>
  <si>
    <t>Marsh</t>
  </si>
  <si>
    <t>Larry Marsh</t>
  </si>
  <si>
    <t>4592 Lowes Alley</t>
  </si>
  <si>
    <t>Grimes County</t>
  </si>
  <si>
    <t>Navasota</t>
  </si>
  <si>
    <t>1/29/2020</t>
  </si>
  <si>
    <t>Acute kidney failure with tubular necrosis</t>
  </si>
  <si>
    <t>K920</t>
  </si>
  <si>
    <t>1/27/2001</t>
  </si>
  <si>
    <t>Gibbons</t>
  </si>
  <si>
    <t>Kelly Gibbons</t>
  </si>
  <si>
    <t>692 Peaceful Lane</t>
  </si>
  <si>
    <t>Combes</t>
  </si>
  <si>
    <t>C180</t>
  </si>
  <si>
    <t>Malignant neoplasm of cecum</t>
  </si>
  <si>
    <t>C18</t>
  </si>
  <si>
    <t>E7800</t>
  </si>
  <si>
    <t>0DBF4ZZ</t>
  </si>
  <si>
    <t>2/12/1949</t>
  </si>
  <si>
    <t>Lee</t>
  </si>
  <si>
    <t>Helen Lee</t>
  </si>
  <si>
    <t>4718 Levy Court</t>
  </si>
  <si>
    <t>I70213</t>
  </si>
  <si>
    <t>Atherosclerosis of native arteries of extremities with intermittent claudication, bilateral legs</t>
  </si>
  <si>
    <t>047D3ZZ</t>
  </si>
  <si>
    <t>Victor</t>
  </si>
  <si>
    <t>1/7/1949</t>
  </si>
  <si>
    <t>Jennifer</t>
  </si>
  <si>
    <t>Jennifer Johnson</t>
  </si>
  <si>
    <t>3946 Victoria Street</t>
  </si>
  <si>
    <t>Richmond</t>
  </si>
  <si>
    <t>4/18/2020</t>
  </si>
  <si>
    <t>T8142XA</t>
  </si>
  <si>
    <t>0W993ZZ</t>
  </si>
  <si>
    <t>Gonzales</t>
  </si>
  <si>
    <t>3/22/1957</t>
  </si>
  <si>
    <t>Jeremiah</t>
  </si>
  <si>
    <t>Holcomb</t>
  </si>
  <si>
    <t>Jeremiah Holcomb</t>
  </si>
  <si>
    <t>1629 Thrash Trail</t>
  </si>
  <si>
    <t>Brewster County</t>
  </si>
  <si>
    <t>Terlingua</t>
  </si>
  <si>
    <t>1/12/2020</t>
  </si>
  <si>
    <t>G92</t>
  </si>
  <si>
    <t>027036Z</t>
  </si>
  <si>
    <t>1/7/1951</t>
  </si>
  <si>
    <t>Rose</t>
  </si>
  <si>
    <t>Baum</t>
  </si>
  <si>
    <t>Rose Baum</t>
  </si>
  <si>
    <t>2848 Masonic Drive</t>
  </si>
  <si>
    <t>S72031K</t>
  </si>
  <si>
    <t>Displaced midcervical fracture of right femur, subsequent encounter for closed fracture with nonunion</t>
  </si>
  <si>
    <t>Fairchild</t>
  </si>
  <si>
    <t>1/19/1951</t>
  </si>
  <si>
    <t>Groat</t>
  </si>
  <si>
    <t>Mary Groat</t>
  </si>
  <si>
    <t>4426 Pin Oak Drive</t>
  </si>
  <si>
    <t>Weslaco</t>
  </si>
  <si>
    <t>I81</t>
  </si>
  <si>
    <t>Guillory</t>
  </si>
  <si>
    <t>1/18/1941</t>
  </si>
  <si>
    <t>Bob</t>
  </si>
  <si>
    <t>Koch</t>
  </si>
  <si>
    <t>Bob Koch</t>
  </si>
  <si>
    <t>108 Oak Way</t>
  </si>
  <si>
    <t>Lamar County</t>
  </si>
  <si>
    <t>Blossom</t>
  </si>
  <si>
    <t>2/7/2020</t>
  </si>
  <si>
    <t>A048</t>
  </si>
  <si>
    <t>Acker</t>
  </si>
  <si>
    <t>2/5/1965</t>
  </si>
  <si>
    <t>Audra</t>
  </si>
  <si>
    <t>Audra Jones</t>
  </si>
  <si>
    <t>2621 Goosetown Drive</t>
  </si>
  <si>
    <t>San Patricio County</t>
  </si>
  <si>
    <t>2/11/2020</t>
  </si>
  <si>
    <t>I110</t>
  </si>
  <si>
    <t>Hypertensive heart disease with heart failure</t>
  </si>
  <si>
    <t>I11</t>
  </si>
  <si>
    <t>E118</t>
  </si>
  <si>
    <t>2/9/1941</t>
  </si>
  <si>
    <t>Nicolas</t>
  </si>
  <si>
    <t>Mincey</t>
  </si>
  <si>
    <t>Nicolas Mincey</t>
  </si>
  <si>
    <t>2011 Golden Ridge Road</t>
  </si>
  <si>
    <t>Evelyn</t>
  </si>
  <si>
    <t>Radford</t>
  </si>
  <si>
    <t>Evelyn Radford</t>
  </si>
  <si>
    <t>616 Fincham Road</t>
  </si>
  <si>
    <t>Dimmit County</t>
  </si>
  <si>
    <t>Carrizo Springs</t>
  </si>
  <si>
    <t>2/7/2000</t>
  </si>
  <si>
    <t>Wanda</t>
  </si>
  <si>
    <t>Houghton</t>
  </si>
  <si>
    <t>Wanda Houghton</t>
  </si>
  <si>
    <t>4625 Paul Wayne Haggerty Road</t>
  </si>
  <si>
    <t>0T768DZ</t>
  </si>
  <si>
    <t>2/20/1973</t>
  </si>
  <si>
    <t>Colleen</t>
  </si>
  <si>
    <t>Bowman</t>
  </si>
  <si>
    <t>Colleen Bowman</t>
  </si>
  <si>
    <t>3012 Roguski Road</t>
  </si>
  <si>
    <t>New Summerfield</t>
  </si>
  <si>
    <t>1/18/1951</t>
  </si>
  <si>
    <t>Nosal</t>
  </si>
  <si>
    <t>William Nosal</t>
  </si>
  <si>
    <t>2926 Delaware Avenue</t>
  </si>
  <si>
    <t>2/5/2020</t>
  </si>
  <si>
    <t>2/3/1935</t>
  </si>
  <si>
    <t>Margaret</t>
  </si>
  <si>
    <t>Martel</t>
  </si>
  <si>
    <t>Margaret Martel</t>
  </si>
  <si>
    <t>1685 Medical Center Drive</t>
  </si>
  <si>
    <t>Freeport</t>
  </si>
  <si>
    <t>K5732</t>
  </si>
  <si>
    <t>Diverticulitis of large intestine without perforation or abscess without bleeding</t>
  </si>
  <si>
    <t>White</t>
  </si>
  <si>
    <t>1/22/1965</t>
  </si>
  <si>
    <t>Adrienne</t>
  </si>
  <si>
    <t>Griffith</t>
  </si>
  <si>
    <t>Adrienne Griffith</t>
  </si>
  <si>
    <t>1774 Meadowview Drive</t>
  </si>
  <si>
    <t>3/28/2020</t>
  </si>
  <si>
    <t>E1165</t>
  </si>
  <si>
    <t>Type 2 diabetes mellitus with hyperglycemia</t>
  </si>
  <si>
    <t>McKenzie</t>
  </si>
  <si>
    <t>3/25/1970</t>
  </si>
  <si>
    <t>Patrick</t>
  </si>
  <si>
    <t>Wells</t>
  </si>
  <si>
    <t>Patrick Wells</t>
  </si>
  <si>
    <t>3135 Confederate Drive</t>
  </si>
  <si>
    <t>Rockwall County</t>
  </si>
  <si>
    <t>Rockwall</t>
  </si>
  <si>
    <t>0T9B8ZZ</t>
  </si>
  <si>
    <t>1/27/1935</t>
  </si>
  <si>
    <t>Hood</t>
  </si>
  <si>
    <t>John Hood</t>
  </si>
  <si>
    <t>3480 Sussex Court</t>
  </si>
  <si>
    <t>Hale County</t>
  </si>
  <si>
    <t>Plainview</t>
  </si>
  <si>
    <t>Taveras</t>
  </si>
  <si>
    <t>Anthony</t>
  </si>
  <si>
    <t>McDowell</t>
  </si>
  <si>
    <t>Anthony McDowell</t>
  </si>
  <si>
    <t>3333 Oakmound Drive</t>
  </si>
  <si>
    <t>Upshur County</t>
  </si>
  <si>
    <t>Ore City</t>
  </si>
  <si>
    <t>A879</t>
  </si>
  <si>
    <t>Viral meningitis, unspecified</t>
  </si>
  <si>
    <t>A87</t>
  </si>
  <si>
    <t>E8351</t>
  </si>
  <si>
    <t>2/27/1977</t>
  </si>
  <si>
    <t>Paul</t>
  </si>
  <si>
    <t>Patterson</t>
  </si>
  <si>
    <t>Paul Patterson</t>
  </si>
  <si>
    <t>1077 Meadowcrest Lane</t>
  </si>
  <si>
    <t>Bastrop County</t>
  </si>
  <si>
    <t>Red Rock</t>
  </si>
  <si>
    <t>2/19/1936</t>
  </si>
  <si>
    <t>Tennant</t>
  </si>
  <si>
    <t>Joseph Tennant</t>
  </si>
  <si>
    <t>1069 Roane Avenue</t>
  </si>
  <si>
    <t>E11621</t>
  </si>
  <si>
    <t>Type 2 diabetes mellitus with foot ulcer</t>
  </si>
  <si>
    <t>M86171</t>
  </si>
  <si>
    <t>0Y6M0ZD</t>
  </si>
  <si>
    <t>Derosa</t>
  </si>
  <si>
    <t>2/13/1965</t>
  </si>
  <si>
    <t>Monge</t>
  </si>
  <si>
    <t>Jerry Monge</t>
  </si>
  <si>
    <t>4250 Tully Street</t>
  </si>
  <si>
    <t>Hamilton County</t>
  </si>
  <si>
    <t>G459</t>
  </si>
  <si>
    <t>Transient cerebral ischemic attack, unspecified</t>
  </si>
  <si>
    <t>G45</t>
  </si>
  <si>
    <t>1/11/1941</t>
  </si>
  <si>
    <t>Petty</t>
  </si>
  <si>
    <t>Mark Petty</t>
  </si>
  <si>
    <t>1015 Kincheloe Road</t>
  </si>
  <si>
    <t>4/3/2020</t>
  </si>
  <si>
    <t>S36032A</t>
  </si>
  <si>
    <t>Major laceration of spleen, initial encounter</t>
  </si>
  <si>
    <t>S36</t>
  </si>
  <si>
    <t>K659</t>
  </si>
  <si>
    <t>07TP0ZZ</t>
  </si>
  <si>
    <t>3/27/1989</t>
  </si>
  <si>
    <t>Marshall</t>
  </si>
  <si>
    <t>James Marshall</t>
  </si>
  <si>
    <t>2017 Norma Lane</t>
  </si>
  <si>
    <t>J219</t>
  </si>
  <si>
    <t>Acute bronchiolitis, unspecified</t>
  </si>
  <si>
    <t>J21</t>
  </si>
  <si>
    <t>R0902</t>
  </si>
  <si>
    <t>1/19/2017</t>
  </si>
  <si>
    <t>Sara</t>
  </si>
  <si>
    <t>Bellows</t>
  </si>
  <si>
    <t>Sara Bellows</t>
  </si>
  <si>
    <t>4210 Spring Street</t>
  </si>
  <si>
    <t>Rusk County</t>
  </si>
  <si>
    <t>Henderson</t>
  </si>
  <si>
    <t>E876</t>
  </si>
  <si>
    <t>3/10/1951</t>
  </si>
  <si>
    <t>Kelly Patrick</t>
  </si>
  <si>
    <t>349 Brown Street</t>
  </si>
  <si>
    <t>Johnson County</t>
  </si>
  <si>
    <t>Godley</t>
  </si>
  <si>
    <t>3/5/1973</t>
  </si>
  <si>
    <t>Katherine</t>
  </si>
  <si>
    <t>Barajas</t>
  </si>
  <si>
    <t>Katherine Barajas</t>
  </si>
  <si>
    <t>3436 Raver Croft Drive</t>
  </si>
  <si>
    <t>Lavaca County</t>
  </si>
  <si>
    <t>Shiner</t>
  </si>
  <si>
    <t>O659</t>
  </si>
  <si>
    <t>Obstructed labor due to maternal pelvic abnormality, unspecified</t>
  </si>
  <si>
    <t>O65</t>
  </si>
  <si>
    <t>O328XX0</t>
  </si>
  <si>
    <t>1/21/1996</t>
  </si>
  <si>
    <t>Gillespie</t>
  </si>
  <si>
    <t>Oscar Gillespie</t>
  </si>
  <si>
    <t>4285 Pyramid Valley Road</t>
  </si>
  <si>
    <t>Fort Worth</t>
  </si>
  <si>
    <t>3/19/2020</t>
  </si>
  <si>
    <t>4A023N8</t>
  </si>
  <si>
    <t>Fries</t>
  </si>
  <si>
    <t>3/14/1957</t>
  </si>
  <si>
    <t>Frank</t>
  </si>
  <si>
    <t>Rouse</t>
  </si>
  <si>
    <t>Frank Rouse</t>
  </si>
  <si>
    <t>2889 Wines Lane</t>
  </si>
  <si>
    <t>A4159</t>
  </si>
  <si>
    <t>Other Gram-negative sepsis</t>
  </si>
  <si>
    <t>0T778DZ</t>
  </si>
  <si>
    <t>1/11/1951</t>
  </si>
  <si>
    <t>Christopher</t>
  </si>
  <si>
    <t>Murphy</t>
  </si>
  <si>
    <t>Christopher Murphy</t>
  </si>
  <si>
    <t>910 Meadow Drive</t>
  </si>
  <si>
    <t>Lipscomb County</t>
  </si>
  <si>
    <t>Higgins</t>
  </si>
  <si>
    <t>2/24/2020</t>
  </si>
  <si>
    <t>M19012</t>
  </si>
  <si>
    <t>Primary osteoarthritis, left shoulder</t>
  </si>
  <si>
    <t>M19</t>
  </si>
  <si>
    <t>F17290</t>
  </si>
  <si>
    <t>0RRK00Z</t>
  </si>
  <si>
    <t>2/23/1957</t>
  </si>
  <si>
    <t>Crystal</t>
  </si>
  <si>
    <t>Dixion</t>
  </si>
  <si>
    <t>Crystal Dixion</t>
  </si>
  <si>
    <t>4287 Pooz Street</t>
  </si>
  <si>
    <t>Denton</t>
  </si>
  <si>
    <t>J9621</t>
  </si>
  <si>
    <t>Acute and chronic respiratory failure with hypoxia</t>
  </si>
  <si>
    <t>2/19/1949</t>
  </si>
  <si>
    <t>Norma</t>
  </si>
  <si>
    <t>Fisher</t>
  </si>
  <si>
    <t>Norma Fisher</t>
  </si>
  <si>
    <t>408 Fairmont Avenue</t>
  </si>
  <si>
    <t>Lamb County</t>
  </si>
  <si>
    <t>Earth</t>
  </si>
  <si>
    <t>O1414</t>
  </si>
  <si>
    <t>Severe pre-eclampsia complicating childbirth</t>
  </si>
  <si>
    <t>O14</t>
  </si>
  <si>
    <t>F17210</t>
  </si>
  <si>
    <t>McCray</t>
  </si>
  <si>
    <t>1/7/1996</t>
  </si>
  <si>
    <t>Levine</t>
  </si>
  <si>
    <t>Anna Levine</t>
  </si>
  <si>
    <t>3860 Straford Park</t>
  </si>
  <si>
    <t>Colmesneil</t>
  </si>
  <si>
    <t>O4413</t>
  </si>
  <si>
    <t>Complete placenta previa with hemorrhage, third trimester</t>
  </si>
  <si>
    <t>O44</t>
  </si>
  <si>
    <t>D62</t>
  </si>
  <si>
    <t>1/1/1983</t>
  </si>
  <si>
    <t>Linda</t>
  </si>
  <si>
    <t>Green</t>
  </si>
  <si>
    <t>Linda Green</t>
  </si>
  <si>
    <t>508 Dogwood Lane</t>
  </si>
  <si>
    <t>3/27/2020</t>
  </si>
  <si>
    <t>70 years</t>
  </si>
  <si>
    <t>I639</t>
  </si>
  <si>
    <t>Cerebral infarction, unspecified</t>
  </si>
  <si>
    <t>I63</t>
  </si>
  <si>
    <t>Malmberg</t>
  </si>
  <si>
    <t>3/19/1950</t>
  </si>
  <si>
    <t>Bruno</t>
  </si>
  <si>
    <t>Hornback</t>
  </si>
  <si>
    <t>Bruno Hornback</t>
  </si>
  <si>
    <t>1524 Snider Street</t>
  </si>
  <si>
    <t>P220</t>
  </si>
  <si>
    <t>0VTTXZZ</t>
  </si>
  <si>
    <t>Riddick</t>
  </si>
  <si>
    <t>23"</t>
  </si>
  <si>
    <t>1/26/2000</t>
  </si>
  <si>
    <t>Stapleton</t>
  </si>
  <si>
    <t>Mary Stapleton</t>
  </si>
  <si>
    <t>1272 Everette Alley</t>
  </si>
  <si>
    <t>Etoile</t>
  </si>
  <si>
    <t>Q6689</t>
  </si>
  <si>
    <t>3/3/2000</t>
  </si>
  <si>
    <t>Armida</t>
  </si>
  <si>
    <t>Adams</t>
  </si>
  <si>
    <t>Armida Adams</t>
  </si>
  <si>
    <t>1171 Spruce Drive</t>
  </si>
  <si>
    <t>1/14/2020</t>
  </si>
  <si>
    <t>R7881</t>
  </si>
  <si>
    <t>Bacteremia</t>
  </si>
  <si>
    <t>R78</t>
  </si>
  <si>
    <t>1/11/1935</t>
  </si>
  <si>
    <t>Rodriguez</t>
  </si>
  <si>
    <t>William Rodriguez</t>
  </si>
  <si>
    <t>795 Pearl Street</t>
  </si>
  <si>
    <t>Martin County</t>
  </si>
  <si>
    <t>Tarzan</t>
  </si>
  <si>
    <t>2/27/1951</t>
  </si>
  <si>
    <t>Cathy</t>
  </si>
  <si>
    <t>Lawless</t>
  </si>
  <si>
    <t>Cathy Lawless</t>
  </si>
  <si>
    <t>201 Millbrook Road</t>
  </si>
  <si>
    <t>Callahan County</t>
  </si>
  <si>
    <t>Putnam</t>
  </si>
  <si>
    <t>Labor and delivery complicated by cord around neck, without compression, not applicable or unspecified</t>
  </si>
  <si>
    <t>O69</t>
  </si>
  <si>
    <t>Z302</t>
  </si>
  <si>
    <t>3/12/1983</t>
  </si>
  <si>
    <t>Raymond</t>
  </si>
  <si>
    <t>Mikell</t>
  </si>
  <si>
    <t>Raymond Mikell</t>
  </si>
  <si>
    <t>514 Blane Street</t>
  </si>
  <si>
    <t>Hood County</t>
  </si>
  <si>
    <t>Granbury</t>
  </si>
  <si>
    <t>1/1/1951</t>
  </si>
  <si>
    <t>Price</t>
  </si>
  <si>
    <t>Dorothy Price</t>
  </si>
  <si>
    <t>631 Clair Street</t>
  </si>
  <si>
    <t>I7409</t>
  </si>
  <si>
    <t>Other arterial embolism and thrombosis of abdominal aorta</t>
  </si>
  <si>
    <t>I74</t>
  </si>
  <si>
    <t>I745</t>
  </si>
  <si>
    <t>B41D1ZZ</t>
  </si>
  <si>
    <t>3/31/1957</t>
  </si>
  <si>
    <t>Roseanne</t>
  </si>
  <si>
    <t>Gore</t>
  </si>
  <si>
    <t>Roseanne Gore</t>
  </si>
  <si>
    <t>2972 Freedom Lane</t>
  </si>
  <si>
    <t>O403XX0</t>
  </si>
  <si>
    <t>Polyhydramnios, third trimester, not applicable or unspecified</t>
  </si>
  <si>
    <t>O40</t>
  </si>
  <si>
    <t>O10913</t>
  </si>
  <si>
    <t>2/8/1983</t>
  </si>
  <si>
    <t>Byron</t>
  </si>
  <si>
    <t>Dougherty</t>
  </si>
  <si>
    <t>Byron Dougherty</t>
  </si>
  <si>
    <t>4035 Sweetwood Drive</t>
  </si>
  <si>
    <t>Brown County</t>
  </si>
  <si>
    <t>Blanket</t>
  </si>
  <si>
    <t>2/6/1936</t>
  </si>
  <si>
    <t>Mattie</t>
  </si>
  <si>
    <t>Cooper</t>
  </si>
  <si>
    <t>Mattie Cooper</t>
  </si>
  <si>
    <t>4492 Myra Street</t>
  </si>
  <si>
    <t>Whitt</t>
  </si>
  <si>
    <t>C799</t>
  </si>
  <si>
    <t>2/7/1957</t>
  </si>
  <si>
    <t>Christy</t>
  </si>
  <si>
    <t>Vickers</t>
  </si>
  <si>
    <t>Christy Vickers</t>
  </si>
  <si>
    <t>3812 Twin House Lane</t>
  </si>
  <si>
    <t>1/3/1941</t>
  </si>
  <si>
    <t>Marianna</t>
  </si>
  <si>
    <t>Godsey</t>
  </si>
  <si>
    <t>Marianna Godsey</t>
  </si>
  <si>
    <t>2924 Farland Street</t>
  </si>
  <si>
    <t>Eastland County</t>
  </si>
  <si>
    <t>Rising Star</t>
  </si>
  <si>
    <t>C7800</t>
  </si>
  <si>
    <t>1/21/1965</t>
  </si>
  <si>
    <t>Carol</t>
  </si>
  <si>
    <t>Bishop</t>
  </si>
  <si>
    <t>Carol Bishop</t>
  </si>
  <si>
    <t>4571 Parkway Drive</t>
  </si>
  <si>
    <t>3/24/2020</t>
  </si>
  <si>
    <t>I129</t>
  </si>
  <si>
    <t>3/22/1951</t>
  </si>
  <si>
    <t>McGuire</t>
  </si>
  <si>
    <t>Elizabeth McGuire</t>
  </si>
  <si>
    <t>4598 Maud Street</t>
  </si>
  <si>
    <t>Portland</t>
  </si>
  <si>
    <t>2/15/2020</t>
  </si>
  <si>
    <t>O99284</t>
  </si>
  <si>
    <t>Endocrine, nutritional and metabolic diseases complicating childbirth</t>
  </si>
  <si>
    <t>2/12/1989</t>
  </si>
  <si>
    <t>Louise</t>
  </si>
  <si>
    <t>Perea</t>
  </si>
  <si>
    <t>Louise Perea</t>
  </si>
  <si>
    <t>3880 Pearl Street</t>
  </si>
  <si>
    <t>Poolville</t>
  </si>
  <si>
    <t>Moran</t>
  </si>
  <si>
    <t>1/16/1989</t>
  </si>
  <si>
    <t>Louis</t>
  </si>
  <si>
    <t>Lux</t>
  </si>
  <si>
    <t>Louis Lux</t>
  </si>
  <si>
    <t>1701 Lena Lane</t>
  </si>
  <si>
    <t>Taft</t>
  </si>
  <si>
    <t>I96</t>
  </si>
  <si>
    <t>Gangrene, not elsewhere classified</t>
  </si>
  <si>
    <t>L03115</t>
  </si>
  <si>
    <t>0Y6P0Z0</t>
  </si>
  <si>
    <t>2/25/1941</t>
  </si>
  <si>
    <t>Ross</t>
  </si>
  <si>
    <t>Ross Kelly</t>
  </si>
  <si>
    <t>4556 Skips Lane</t>
  </si>
  <si>
    <t>M3130</t>
  </si>
  <si>
    <t>2/26/1965</t>
  </si>
  <si>
    <t>David</t>
  </si>
  <si>
    <t>Laboy</t>
  </si>
  <si>
    <t>David Laboy</t>
  </si>
  <si>
    <t>2845 Walnut Hill Drive</t>
  </si>
  <si>
    <t>02100Z9</t>
  </si>
  <si>
    <t>3/10/1941</t>
  </si>
  <si>
    <t>Jefferson</t>
  </si>
  <si>
    <t>Rose Jefferson</t>
  </si>
  <si>
    <t>4739 Poe Lane</t>
  </si>
  <si>
    <t>24"</t>
  </si>
  <si>
    <t>3/18/2000</t>
  </si>
  <si>
    <t>Susan</t>
  </si>
  <si>
    <t>Berg</t>
  </si>
  <si>
    <t>Susan Berg</t>
  </si>
  <si>
    <t>1195 Rodney Street</t>
  </si>
  <si>
    <t>1/16/2020</t>
  </si>
  <si>
    <t>1/14/1983</t>
  </si>
  <si>
    <t>Mitchell</t>
  </si>
  <si>
    <t>Crystal Mitchell</t>
  </si>
  <si>
    <t>1736 Jehovah Drive</t>
  </si>
  <si>
    <t>Comanche County</t>
  </si>
  <si>
    <t>Sidney</t>
  </si>
  <si>
    <t>2/6/2020</t>
  </si>
  <si>
    <t>O7182</t>
  </si>
  <si>
    <t>2/4/1992</t>
  </si>
  <si>
    <t>Yolanda</t>
  </si>
  <si>
    <t>Siegrist</t>
  </si>
  <si>
    <t>Yolanda Siegrist</t>
  </si>
  <si>
    <t>924 Granville Lane</t>
  </si>
  <si>
    <t>1/23/2003</t>
  </si>
  <si>
    <t>Blow</t>
  </si>
  <si>
    <t>Joseph Blow</t>
  </si>
  <si>
    <t>2569 Kenwood Place</t>
  </si>
  <si>
    <t>Hoskins</t>
  </si>
  <si>
    <t>3/9/1949</t>
  </si>
  <si>
    <t>Nina</t>
  </si>
  <si>
    <t>Capps</t>
  </si>
  <si>
    <t>Nina Capps</t>
  </si>
  <si>
    <t>1530 Beeghley Street</t>
  </si>
  <si>
    <t>P599</t>
  </si>
  <si>
    <t>1/2/2000</t>
  </si>
  <si>
    <t>Ayala</t>
  </si>
  <si>
    <t>Josephine Ayala</t>
  </si>
  <si>
    <t>2460 Turnpike Drive</t>
  </si>
  <si>
    <t>P551</t>
  </si>
  <si>
    <t>McCullough</t>
  </si>
  <si>
    <t>Jessie</t>
  </si>
  <si>
    <t>Bell</t>
  </si>
  <si>
    <t>Jessie Bell</t>
  </si>
  <si>
    <t>1064 Hickman Street</t>
  </si>
  <si>
    <t>2/16/2020</t>
  </si>
  <si>
    <t>L89893</t>
  </si>
  <si>
    <t>Birch</t>
  </si>
  <si>
    <t>1/28/1957</t>
  </si>
  <si>
    <t>Lake</t>
  </si>
  <si>
    <t>Kristen Lake</t>
  </si>
  <si>
    <t>1297 Myra Street</t>
  </si>
  <si>
    <t>Harrison County</t>
  </si>
  <si>
    <t>K5733</t>
  </si>
  <si>
    <t>Diverticulitis of large intestine without perforation or abscess with bleeding</t>
  </si>
  <si>
    <t>Constance</t>
  </si>
  <si>
    <t>Constance Young</t>
  </si>
  <si>
    <t>4558 Neuport Lane</t>
  </si>
  <si>
    <t>Little Elm</t>
  </si>
  <si>
    <t>Hull</t>
  </si>
  <si>
    <t>Troy</t>
  </si>
  <si>
    <t>Wylie</t>
  </si>
  <si>
    <t>Troy Wylie</t>
  </si>
  <si>
    <t>2950 Todds Lane</t>
  </si>
  <si>
    <t>Como</t>
  </si>
  <si>
    <t>2/3/1965</t>
  </si>
  <si>
    <t>Kathy</t>
  </si>
  <si>
    <t>Child</t>
  </si>
  <si>
    <t>Kathy Child</t>
  </si>
  <si>
    <t>4782 Viking Drive</t>
  </si>
  <si>
    <t>Arlington</t>
  </si>
  <si>
    <t>3/16/2020</t>
  </si>
  <si>
    <t>T8149XA</t>
  </si>
  <si>
    <t>S82142A</t>
  </si>
  <si>
    <t>0JBP0ZZ</t>
  </si>
  <si>
    <t>Fiorillo</t>
  </si>
  <si>
    <t>3/9/1957</t>
  </si>
  <si>
    <t>Amy</t>
  </si>
  <si>
    <t>Amy Moore</t>
  </si>
  <si>
    <t>4565 Milford Street</t>
  </si>
  <si>
    <t>Displaced bicondylar fracture of left tibia, initial encounter for closed fracture</t>
  </si>
  <si>
    <t>3/28/1957</t>
  </si>
  <si>
    <t>Juan</t>
  </si>
  <si>
    <t>Juan Price</t>
  </si>
  <si>
    <t>1886 Peaceful Lane</t>
  </si>
  <si>
    <t>Tom Green County</t>
  </si>
  <si>
    <t>San Angelo</t>
  </si>
  <si>
    <t>T84062A</t>
  </si>
  <si>
    <t>Wear of articular bearing surface of internal prosthetic right knee joint, initial encounter</t>
  </si>
  <si>
    <t>T84</t>
  </si>
  <si>
    <t>0SUC09Z</t>
  </si>
  <si>
    <t>Terry</t>
  </si>
  <si>
    <t>1/29/1935</t>
  </si>
  <si>
    <t>Alexander</t>
  </si>
  <si>
    <t>Cox</t>
  </si>
  <si>
    <t>Alexander Cox</t>
  </si>
  <si>
    <t>117 Oakwood Circle</t>
  </si>
  <si>
    <t>1/22/2020</t>
  </si>
  <si>
    <t>L03113</t>
  </si>
  <si>
    <t>Cellulitis of right upper limb</t>
  </si>
  <si>
    <t>S41151A</t>
  </si>
  <si>
    <t>1/20/1992</t>
  </si>
  <si>
    <t>Vigil</t>
  </si>
  <si>
    <t>Verna Vigil</t>
  </si>
  <si>
    <t>1728 Brighton Circle Road</t>
  </si>
  <si>
    <t>3/3/1949</t>
  </si>
  <si>
    <t>Dori</t>
  </si>
  <si>
    <t>Pennypacker</t>
  </si>
  <si>
    <t>Dori Pennypacker</t>
  </si>
  <si>
    <t>1609 Benedum Drive</t>
  </si>
  <si>
    <t>Roos</t>
  </si>
  <si>
    <t>1/24/1992</t>
  </si>
  <si>
    <t>Melvin</t>
  </si>
  <si>
    <t>Melvin Taylor</t>
  </si>
  <si>
    <t>16 Turkey Pen Road</t>
  </si>
  <si>
    <t>2/22/1970</t>
  </si>
  <si>
    <t>Bobby</t>
  </si>
  <si>
    <t>Andrews</t>
  </si>
  <si>
    <t>Bobby Andrews</t>
  </si>
  <si>
    <t>3971 Shinn Street</t>
  </si>
  <si>
    <t>Liberty County</t>
  </si>
  <si>
    <t>Dayton</t>
  </si>
  <si>
    <t>S0083XA</t>
  </si>
  <si>
    <t>Contusion of other part of head, initial encounter</t>
  </si>
  <si>
    <t>S00</t>
  </si>
  <si>
    <t>R6250</t>
  </si>
  <si>
    <t>Beulah</t>
  </si>
  <si>
    <t>Bryan</t>
  </si>
  <si>
    <t>Beulah Bryan</t>
  </si>
  <si>
    <t>50 Yorkie Lane</t>
  </si>
  <si>
    <t>Ben Wheeler</t>
  </si>
  <si>
    <t>Jensen</t>
  </si>
  <si>
    <t>1/13/1965</t>
  </si>
  <si>
    <t>Mary Johnson</t>
  </si>
  <si>
    <t>4208 Hershell Hollow Road</t>
  </si>
  <si>
    <t>Wichita County</t>
  </si>
  <si>
    <t>Iowa Park</t>
  </si>
  <si>
    <t>R1031</t>
  </si>
  <si>
    <t>Right lower quadrant pain</t>
  </si>
  <si>
    <t>D7589</t>
  </si>
  <si>
    <t>Ruiz</t>
  </si>
  <si>
    <t>1/22/1973</t>
  </si>
  <si>
    <t>George</t>
  </si>
  <si>
    <t>Knight</t>
  </si>
  <si>
    <t>George Knight</t>
  </si>
  <si>
    <t>3598 Whitetail Lane</t>
  </si>
  <si>
    <t>Titus County</t>
  </si>
  <si>
    <t>Cookville</t>
  </si>
  <si>
    <t>Short</t>
  </si>
  <si>
    <t>2/5/1977</t>
  </si>
  <si>
    <t>Shirley</t>
  </si>
  <si>
    <t>Wood</t>
  </si>
  <si>
    <t>Shirley Wood</t>
  </si>
  <si>
    <t>1716 Woodlawn Drive</t>
  </si>
  <si>
    <t>3/24/1992</t>
  </si>
  <si>
    <t>Dina</t>
  </si>
  <si>
    <t>Cannon</t>
  </si>
  <si>
    <t>Dina Cannon</t>
  </si>
  <si>
    <t>1566 Margaret Street</t>
  </si>
  <si>
    <t>Knauss</t>
  </si>
  <si>
    <t>3/12/1989</t>
  </si>
  <si>
    <t>Sarah</t>
  </si>
  <si>
    <t>Tucker</t>
  </si>
  <si>
    <t>Sarah Tucker</t>
  </si>
  <si>
    <t>1559 Moore Avenue</t>
  </si>
  <si>
    <t>Jim Hogg County</t>
  </si>
  <si>
    <t>Hebbronville</t>
  </si>
  <si>
    <t>Gina</t>
  </si>
  <si>
    <t>Goodale</t>
  </si>
  <si>
    <t>Gina Goodale</t>
  </si>
  <si>
    <t>4947 Murphy Court</t>
  </si>
  <si>
    <t>P711</t>
  </si>
  <si>
    <t>3/28/2000</t>
  </si>
  <si>
    <t>Ernestine</t>
  </si>
  <si>
    <t>Holder</t>
  </si>
  <si>
    <t>Ernestine Holder</t>
  </si>
  <si>
    <t>2346 Star Trek Drive</t>
  </si>
  <si>
    <t>Grayson County</t>
  </si>
  <si>
    <t>Denison</t>
  </si>
  <si>
    <t>O622</t>
  </si>
  <si>
    <t>1/7/1992</t>
  </si>
  <si>
    <t>Irene Tucker</t>
  </si>
  <si>
    <t>3880 Oak Way</t>
  </si>
  <si>
    <t>O700</t>
  </si>
  <si>
    <t>First degree perineal laceration during delivery</t>
  </si>
  <si>
    <t>Messina</t>
  </si>
  <si>
    <t>2/21/2003</t>
  </si>
  <si>
    <t>Frances</t>
  </si>
  <si>
    <t>Frances Goodale</t>
  </si>
  <si>
    <t>1381 Melm Street</t>
  </si>
  <si>
    <t>Gabler</t>
  </si>
  <si>
    <t>2/19/1996</t>
  </si>
  <si>
    <t>Grace</t>
  </si>
  <si>
    <t>Mary Grace</t>
  </si>
  <si>
    <t>2467 Veltri Drive</t>
  </si>
  <si>
    <t>O24420</t>
  </si>
  <si>
    <t>Gestational diabetes mellitus in childbirth, diet controlled</t>
  </si>
  <si>
    <t>O6989X0</t>
  </si>
  <si>
    <t>1/1/1989</t>
  </si>
  <si>
    <t>Jared</t>
  </si>
  <si>
    <t>Bible</t>
  </si>
  <si>
    <t>Jared Bible</t>
  </si>
  <si>
    <t>1677 Haven Lane</t>
  </si>
  <si>
    <t>Shackelford County</t>
  </si>
  <si>
    <t>Albany</t>
  </si>
  <si>
    <t>027034Z</t>
  </si>
  <si>
    <t>1/18/1957</t>
  </si>
  <si>
    <t>Angela</t>
  </si>
  <si>
    <t>Haggerty</t>
  </si>
  <si>
    <t>Angela Haggerty</t>
  </si>
  <si>
    <t>2226 Fowler Avenue</t>
  </si>
  <si>
    <t>Abbott</t>
  </si>
  <si>
    <t>I69351</t>
  </si>
  <si>
    <t>3/12/1949</t>
  </si>
  <si>
    <t>Morris</t>
  </si>
  <si>
    <t>Thomas Morris</t>
  </si>
  <si>
    <t>1688 Griffin Street</t>
  </si>
  <si>
    <t>3/1/2020</t>
  </si>
  <si>
    <t>Boerner</t>
  </si>
  <si>
    <t>Bridget</t>
  </si>
  <si>
    <t>Ranieri</t>
  </si>
  <si>
    <t>Bridget Ranieri</t>
  </si>
  <si>
    <t>847 Kidd Avenue</t>
  </si>
  <si>
    <t>Webster</t>
  </si>
  <si>
    <t>2/13/2001</t>
  </si>
  <si>
    <t>Miles</t>
  </si>
  <si>
    <t>Miles Williams</t>
  </si>
  <si>
    <t>569 Pyramid Valley Road</t>
  </si>
  <si>
    <t>Mcculloch County</t>
  </si>
  <si>
    <t>Doole</t>
  </si>
  <si>
    <t>A4151</t>
  </si>
  <si>
    <t>Sepsis due to Escherichia coli [E. coli]</t>
  </si>
  <si>
    <t>Garza</t>
  </si>
  <si>
    <t>6' 3"</t>
  </si>
  <si>
    <t>2/17/1951</t>
  </si>
  <si>
    <t>Gregg</t>
  </si>
  <si>
    <t>Joseph Gregg</t>
  </si>
  <si>
    <t>2971 Oral Lake Road</t>
  </si>
  <si>
    <t>2/13/2020</t>
  </si>
  <si>
    <t>2/8/1992</t>
  </si>
  <si>
    <t>Ashley</t>
  </si>
  <si>
    <t>Hollifield</t>
  </si>
  <si>
    <t>Ashley Hollifield</t>
  </si>
  <si>
    <t>3900 Star Route</t>
  </si>
  <si>
    <t>Milam County</t>
  </si>
  <si>
    <t>Davilla</t>
  </si>
  <si>
    <t>3/25/1936</t>
  </si>
  <si>
    <t>Arlene</t>
  </si>
  <si>
    <t>Valentine</t>
  </si>
  <si>
    <t>Arlene Valentine</t>
  </si>
  <si>
    <t>2362 Stone Lane</t>
  </si>
  <si>
    <t>O8612</t>
  </si>
  <si>
    <t>Endometritis following delivery</t>
  </si>
  <si>
    <t>O86</t>
  </si>
  <si>
    <t>N200</t>
  </si>
  <si>
    <t>3/22/1989</t>
  </si>
  <si>
    <t>Crain</t>
  </si>
  <si>
    <t>George Crain</t>
  </si>
  <si>
    <t>3688 Pooh Bear Lane</t>
  </si>
  <si>
    <t>El Paso County</t>
  </si>
  <si>
    <t>Fabens</t>
  </si>
  <si>
    <t>I701</t>
  </si>
  <si>
    <t>Atherosclerosis of renal artery</t>
  </si>
  <si>
    <t>3/1/1957</t>
  </si>
  <si>
    <t>Tonya</t>
  </si>
  <si>
    <t>Tonya Smith</t>
  </si>
  <si>
    <t>3524 Bryan Avenue</t>
  </si>
  <si>
    <t>Anemia, unspecified</t>
  </si>
  <si>
    <t>D64</t>
  </si>
  <si>
    <t>1/19/1973</t>
  </si>
  <si>
    <t>Ramona</t>
  </si>
  <si>
    <t>Medlock</t>
  </si>
  <si>
    <t>Ramona Medlock</t>
  </si>
  <si>
    <t>4044 Marion Drive</t>
  </si>
  <si>
    <t>El Paso</t>
  </si>
  <si>
    <t>2/8/1951</t>
  </si>
  <si>
    <t>Campanella</t>
  </si>
  <si>
    <t>Jennifer Campanella</t>
  </si>
  <si>
    <t>4174 Marie Street</t>
  </si>
  <si>
    <t>Wilmer</t>
  </si>
  <si>
    <t>O1495</t>
  </si>
  <si>
    <t>Unspecified pre-eclampsia, complicating the puerperium</t>
  </si>
  <si>
    <t>R51</t>
  </si>
  <si>
    <t>3/28/1983</t>
  </si>
  <si>
    <t>Walton</t>
  </si>
  <si>
    <t>Janice Walton</t>
  </si>
  <si>
    <t>1577 Pearl Street</t>
  </si>
  <si>
    <t>L02413</t>
  </si>
  <si>
    <t>Cutaneous abscess of right upper limb</t>
  </si>
  <si>
    <t>L02</t>
  </si>
  <si>
    <t>0HBDXZZ</t>
  </si>
  <si>
    <t>2/3/1970</t>
  </si>
  <si>
    <t>Jean</t>
  </si>
  <si>
    <t>Coghill</t>
  </si>
  <si>
    <t>Jean Coghill</t>
  </si>
  <si>
    <t>397 Raoul Wallenberg Place</t>
  </si>
  <si>
    <t>1/13/2020</t>
  </si>
  <si>
    <t>38 years</t>
  </si>
  <si>
    <t>1/9/1982</t>
  </si>
  <si>
    <t>Polanco</t>
  </si>
  <si>
    <t>Terry Polanco</t>
  </si>
  <si>
    <t>4503 Graystone Lakes</t>
  </si>
  <si>
    <t>I25119</t>
  </si>
  <si>
    <t>Atherosclerotic heart disease of native coronary artery with unspecified angina pectoris</t>
  </si>
  <si>
    <t>02HQ32Z</t>
  </si>
  <si>
    <t>1/27/1951</t>
  </si>
  <si>
    <t>Katie</t>
  </si>
  <si>
    <t>Plumlee</t>
  </si>
  <si>
    <t>Katie Plumlee</t>
  </si>
  <si>
    <t>3907 Grey Fox Farm Road</t>
  </si>
  <si>
    <t>3/28/1935</t>
  </si>
  <si>
    <t>Clifford</t>
  </si>
  <si>
    <t>Holmes</t>
  </si>
  <si>
    <t>Clifford Holmes</t>
  </si>
  <si>
    <t>4188 Hannah Street</t>
  </si>
  <si>
    <t>Sandia</t>
  </si>
  <si>
    <t>027037Z</t>
  </si>
  <si>
    <t>2/25/1951</t>
  </si>
  <si>
    <t>Theodore</t>
  </si>
  <si>
    <t>Hartzell</t>
  </si>
  <si>
    <t>Theodore Hartzell</t>
  </si>
  <si>
    <t>2787 Kelly Street</t>
  </si>
  <si>
    <t>Deaf Smith County</t>
  </si>
  <si>
    <t>Dawn</t>
  </si>
  <si>
    <t>2/17/2020</t>
  </si>
  <si>
    <t>Reynolds</t>
  </si>
  <si>
    <t>2/16/1957</t>
  </si>
  <si>
    <t>Lillian</t>
  </si>
  <si>
    <t>Lemay</t>
  </si>
  <si>
    <t>Lillian Lemay</t>
  </si>
  <si>
    <t>3376 Anmoore Road</t>
  </si>
  <si>
    <t>Texas City</t>
  </si>
  <si>
    <t>E8342</t>
  </si>
  <si>
    <t>Gomez</t>
  </si>
  <si>
    <t>3/22/1936</t>
  </si>
  <si>
    <t>Omar</t>
  </si>
  <si>
    <t>Perez</t>
  </si>
  <si>
    <t>Omar Perez</t>
  </si>
  <si>
    <t>3076 Pursglove Court</t>
  </si>
  <si>
    <t>2/18/2020</t>
  </si>
  <si>
    <t>K922</t>
  </si>
  <si>
    <t>Gastrointestinal hemorrhage, unspecified</t>
  </si>
  <si>
    <t>K92</t>
  </si>
  <si>
    <t>Morin</t>
  </si>
  <si>
    <t>2/15/1941</t>
  </si>
  <si>
    <t>Roman</t>
  </si>
  <si>
    <t>Raymond Roman</t>
  </si>
  <si>
    <t>49 Better Street</t>
  </si>
  <si>
    <t>Kerr County</t>
  </si>
  <si>
    <t>Ingram</t>
  </si>
  <si>
    <t>Acute on chronic diastolic (congestive) heart failure</t>
  </si>
  <si>
    <t>I50</t>
  </si>
  <si>
    <t>3/5/1951</t>
  </si>
  <si>
    <t>Linda Welch</t>
  </si>
  <si>
    <t>2151 Pointe Lane</t>
  </si>
  <si>
    <t>1/11/2000</t>
  </si>
  <si>
    <t>Marvin</t>
  </si>
  <si>
    <t>Norton</t>
  </si>
  <si>
    <t>Marvin Norton</t>
  </si>
  <si>
    <t>3307 Sunburst Drive</t>
  </si>
  <si>
    <t>M19212</t>
  </si>
  <si>
    <t>Secondary osteoarthritis, left shoulder</t>
  </si>
  <si>
    <t>Pizarro</t>
  </si>
  <si>
    <t>1/19/1936</t>
  </si>
  <si>
    <t>Chin</t>
  </si>
  <si>
    <t>Frank Chin</t>
  </si>
  <si>
    <t>3550 Roosevelt Road</t>
  </si>
  <si>
    <t>K8012</t>
  </si>
  <si>
    <t>Calculus of gallbladder with acute and chronic cholecystitis without obstruction</t>
  </si>
  <si>
    <t>2/18/1936</t>
  </si>
  <si>
    <t>Matthew</t>
  </si>
  <si>
    <t>Jeon</t>
  </si>
  <si>
    <t>Matthew Jeon</t>
  </si>
  <si>
    <t>3698 Spirit Drive</t>
  </si>
  <si>
    <t>Edwards County</t>
  </si>
  <si>
    <t>Rocksprings</t>
  </si>
  <si>
    <t>P590</t>
  </si>
  <si>
    <t>3/5/2000</t>
  </si>
  <si>
    <t>Fernandez</t>
  </si>
  <si>
    <t>William Fernandez</t>
  </si>
  <si>
    <t>1594 Wilkinson Street</t>
  </si>
  <si>
    <t>Conroe</t>
  </si>
  <si>
    <t>I2109</t>
  </si>
  <si>
    <t>ST elevation (STEMI) myocardial infarction involving other coronary artery of anterior wall</t>
  </si>
  <si>
    <t>E785</t>
  </si>
  <si>
    <t>Simpson</t>
  </si>
  <si>
    <t>2/15/1965</t>
  </si>
  <si>
    <t>Julie</t>
  </si>
  <si>
    <t>Tighe</t>
  </si>
  <si>
    <t>Julie Tighe</t>
  </si>
  <si>
    <t>3372 Angus Road</t>
  </si>
  <si>
    <t>Sabine Pass</t>
  </si>
  <si>
    <t>I25111</t>
  </si>
  <si>
    <t>Atherosclerotic heart disease of native coronary artery with angina pectoris with documented spasm</t>
  </si>
  <si>
    <t>2/14/1936</t>
  </si>
  <si>
    <t>Raquel</t>
  </si>
  <si>
    <t>Wozniak</t>
  </si>
  <si>
    <t>Raquel Wozniak</t>
  </si>
  <si>
    <t>2534 Elliott Street</t>
  </si>
  <si>
    <t>1/29/2000</t>
  </si>
  <si>
    <t>Wiley</t>
  </si>
  <si>
    <t>Wiley Richmond</t>
  </si>
  <si>
    <t>4667 Hillcrest Avenue</t>
  </si>
  <si>
    <t>Blanco County</t>
  </si>
  <si>
    <t>Sandy</t>
  </si>
  <si>
    <t>2/26/2000</t>
  </si>
  <si>
    <t>Henry</t>
  </si>
  <si>
    <t>Dominguez</t>
  </si>
  <si>
    <t>Henry Dominguez</t>
  </si>
  <si>
    <t>4213 Hardesty Street</t>
  </si>
  <si>
    <t>Wheeler County</t>
  </si>
  <si>
    <t>Shamrock</t>
  </si>
  <si>
    <t>Guzman</t>
  </si>
  <si>
    <t>1/10/1935</t>
  </si>
  <si>
    <t>Cleveland</t>
  </si>
  <si>
    <t>Joseph Cleveland</t>
  </si>
  <si>
    <t>1096 Bobcat Drive</t>
  </si>
  <si>
    <t>P545</t>
  </si>
  <si>
    <t>Mona</t>
  </si>
  <si>
    <t>Mona Nelson</t>
  </si>
  <si>
    <t>2046 Pinewood Avenue</t>
  </si>
  <si>
    <t>O4292</t>
  </si>
  <si>
    <t>Full-term premature rupture of membranes, unspecified as to length of time between rupture and onset of labor</t>
  </si>
  <si>
    <t>O42</t>
  </si>
  <si>
    <t>2/21/1989</t>
  </si>
  <si>
    <t>Russell</t>
  </si>
  <si>
    <t>Rice</t>
  </si>
  <si>
    <t>Russell Rice</t>
  </si>
  <si>
    <t>3169 Charter Street</t>
  </si>
  <si>
    <t>07DR3ZX</t>
  </si>
  <si>
    <t>3/23/1970</t>
  </si>
  <si>
    <t>Stokes</t>
  </si>
  <si>
    <t>David Stokes</t>
  </si>
  <si>
    <t>3560 Trymore Road</t>
  </si>
  <si>
    <t>Bruni</t>
  </si>
  <si>
    <t>0 years</t>
  </si>
  <si>
    <t>Lisa Thompson</t>
  </si>
  <si>
    <t>4495 West Fork Drive</t>
  </si>
  <si>
    <t>Crosby</t>
  </si>
  <si>
    <t>P2810</t>
  </si>
  <si>
    <t>Fox</t>
  </si>
  <si>
    <t>2/24/2000</t>
  </si>
  <si>
    <t>Jessica</t>
  </si>
  <si>
    <t>Tate</t>
  </si>
  <si>
    <t>Jessica Tate</t>
  </si>
  <si>
    <t>2317 Andell Road</t>
  </si>
  <si>
    <t>South Padre Island</t>
  </si>
  <si>
    <t>Z372</t>
  </si>
  <si>
    <t>1/21/2001</t>
  </si>
  <si>
    <t>Maria Moore</t>
  </si>
  <si>
    <t>1537 Mcwhorter Road</t>
  </si>
  <si>
    <t>Parmer County</t>
  </si>
  <si>
    <t>Lazbuddie</t>
  </si>
  <si>
    <t>1/7/2000</t>
  </si>
  <si>
    <t>Connie</t>
  </si>
  <si>
    <t>Sommer</t>
  </si>
  <si>
    <t>Connie Sommer</t>
  </si>
  <si>
    <t>1283 Duffy Street</t>
  </si>
  <si>
    <t>Moscow</t>
  </si>
  <si>
    <t>S42215A</t>
  </si>
  <si>
    <t>Unspecified nondisplaced fracture of surgical neck of left humerus, initial encounter for closed fracture</t>
  </si>
  <si>
    <t>S42</t>
  </si>
  <si>
    <t>I313</t>
  </si>
  <si>
    <t>Shaw</t>
  </si>
  <si>
    <t>2/10/1935</t>
  </si>
  <si>
    <t>Elvira</t>
  </si>
  <si>
    <t>Copeland</t>
  </si>
  <si>
    <t>Elvira Copeland</t>
  </si>
  <si>
    <t>761 Union Street</t>
  </si>
  <si>
    <t>Hunt County</t>
  </si>
  <si>
    <t>Commerce</t>
  </si>
  <si>
    <t>I160</t>
  </si>
  <si>
    <t>Hypertensive urgency</t>
  </si>
  <si>
    <t>I16</t>
  </si>
  <si>
    <t>Bean</t>
  </si>
  <si>
    <t>3/21/1951</t>
  </si>
  <si>
    <t>Lewis</t>
  </si>
  <si>
    <t>George Lewis</t>
  </si>
  <si>
    <t>4025 Sigley Road</t>
  </si>
  <si>
    <t>I5021</t>
  </si>
  <si>
    <t>Guinn</t>
  </si>
  <si>
    <t>Carolyn Guinn</t>
  </si>
  <si>
    <t>3426 New Creek Road</t>
  </si>
  <si>
    <t>Z3831</t>
  </si>
  <si>
    <t>Twin liveborn infant, delivered by cesarean</t>
  </si>
  <si>
    <t>P818</t>
  </si>
  <si>
    <t>April</t>
  </si>
  <si>
    <t>Parker</t>
  </si>
  <si>
    <t>April Parker</t>
  </si>
  <si>
    <t>4893 Sundown Lane</t>
  </si>
  <si>
    <t>3/7/2020</t>
  </si>
  <si>
    <t>P030</t>
  </si>
  <si>
    <t>19"</t>
  </si>
  <si>
    <t>Littlefield</t>
  </si>
  <si>
    <t>Thomas Littlefield</t>
  </si>
  <si>
    <t>4391 Big Indian</t>
  </si>
  <si>
    <t>2/19/2020</t>
  </si>
  <si>
    <t>0JB60ZZ</t>
  </si>
  <si>
    <t>2/13/1936</t>
  </si>
  <si>
    <t>Branda</t>
  </si>
  <si>
    <t>Branda Garcia</t>
  </si>
  <si>
    <t>4463 Reynolds Alley</t>
  </si>
  <si>
    <t>05HM33Z</t>
  </si>
  <si>
    <t>3/17/1957</t>
  </si>
  <si>
    <t>Claudette</t>
  </si>
  <si>
    <t>Hall</t>
  </si>
  <si>
    <t>Claudette Hall</t>
  </si>
  <si>
    <t>2898 Howard Street</t>
  </si>
  <si>
    <t>2/24/1936</t>
  </si>
  <si>
    <t>Ryan</t>
  </si>
  <si>
    <t>Ouellette</t>
  </si>
  <si>
    <t>Ryan Ouellette</t>
  </si>
  <si>
    <t>3365 Horseshoe Lane</t>
  </si>
  <si>
    <t>Austin County</t>
  </si>
  <si>
    <t>Wallis</t>
  </si>
  <si>
    <t>K658</t>
  </si>
  <si>
    <t>0DTN0ZZ</t>
  </si>
  <si>
    <t>Malinda</t>
  </si>
  <si>
    <t>Betz</t>
  </si>
  <si>
    <t>Malinda Betz</t>
  </si>
  <si>
    <t>1925 Ashmor Drive</t>
  </si>
  <si>
    <t>1/4/2020</t>
  </si>
  <si>
    <t>10907ZC</t>
  </si>
  <si>
    <t>1/1/1996</t>
  </si>
  <si>
    <t>Ana</t>
  </si>
  <si>
    <t>Ana Stewart</t>
  </si>
  <si>
    <t>2494 Biddie Lane</t>
  </si>
  <si>
    <t>Mason County</t>
  </si>
  <si>
    <t>Pontotoc</t>
  </si>
  <si>
    <t>Ma</t>
  </si>
  <si>
    <t>Mary Ma</t>
  </si>
  <si>
    <t>4058 Liberty Avenue</t>
  </si>
  <si>
    <t>Iola</t>
  </si>
  <si>
    <t>Acute pancreatitis without necrosis or infection, unspecified</t>
  </si>
  <si>
    <t>1/22/1936</t>
  </si>
  <si>
    <t>Erin</t>
  </si>
  <si>
    <t>Larosa</t>
  </si>
  <si>
    <t>Erin Larosa</t>
  </si>
  <si>
    <t>2986 Foley Street</t>
  </si>
  <si>
    <t>Prosper</t>
  </si>
  <si>
    <t>Ofelia</t>
  </si>
  <si>
    <t>Ofelia Ayala</t>
  </si>
  <si>
    <t>3073 Walkers Ridge Way</t>
  </si>
  <si>
    <t>J210</t>
  </si>
  <si>
    <t>Acute bronchiolitis due to respiratory syncytial virus</t>
  </si>
  <si>
    <t>P0738</t>
  </si>
  <si>
    <t>Morrow</t>
  </si>
  <si>
    <t>Donald Morrow</t>
  </si>
  <si>
    <t>2833 Pyramid Valley Road</t>
  </si>
  <si>
    <t>Galena Park</t>
  </si>
  <si>
    <t>2/12/2000</t>
  </si>
  <si>
    <t>Helene</t>
  </si>
  <si>
    <t>McKinley</t>
  </si>
  <si>
    <t>Helene McKinley</t>
  </si>
  <si>
    <t>904 Hill Street</t>
  </si>
  <si>
    <t>Round Mountain</t>
  </si>
  <si>
    <t>A5611</t>
  </si>
  <si>
    <t>Chlamydial female pelvic inflammatory disease</t>
  </si>
  <si>
    <t>A56</t>
  </si>
  <si>
    <t>2/9/1996</t>
  </si>
  <si>
    <t>Fidela</t>
  </si>
  <si>
    <t>Fidela Hall</t>
  </si>
  <si>
    <t>1404 Platinum Drive</t>
  </si>
  <si>
    <t>Woodville</t>
  </si>
  <si>
    <t>2/10/1949</t>
  </si>
  <si>
    <t>Coplin</t>
  </si>
  <si>
    <t>James Coplin</t>
  </si>
  <si>
    <t>839 Lewis Street</t>
  </si>
  <si>
    <t>1/20/1951</t>
  </si>
  <si>
    <t>Kristen Cannon</t>
  </si>
  <si>
    <t>885 Holly Street</t>
  </si>
  <si>
    <t>3/1/2000</t>
  </si>
  <si>
    <t>Goodwin</t>
  </si>
  <si>
    <t>John Goodwin</t>
  </si>
  <si>
    <t>4378 Monroe Street</t>
  </si>
  <si>
    <t>2/13/1935</t>
  </si>
  <si>
    <t>Sharon</t>
  </si>
  <si>
    <t>Shepherd</t>
  </si>
  <si>
    <t>Sharon Shepherd</t>
  </si>
  <si>
    <t>4987 Cedarstone Drive</t>
  </si>
  <si>
    <t>Reeves County</t>
  </si>
  <si>
    <t>Orla</t>
  </si>
  <si>
    <t>2/7/1983</t>
  </si>
  <si>
    <t>Kathryn</t>
  </si>
  <si>
    <t>Kathryn Alexander</t>
  </si>
  <si>
    <t>4444 James Martin Circle</t>
  </si>
  <si>
    <t>Acute posthemorrhagic anemia</t>
  </si>
  <si>
    <t>K2971</t>
  </si>
  <si>
    <t>0DB98ZX</t>
  </si>
  <si>
    <t>3/14/1965</t>
  </si>
  <si>
    <t>Catherine</t>
  </si>
  <si>
    <t>Staton</t>
  </si>
  <si>
    <t>Catherine Staton</t>
  </si>
  <si>
    <t>4307 Clarence Court</t>
  </si>
  <si>
    <t>J869</t>
  </si>
  <si>
    <t>2/20/1983</t>
  </si>
  <si>
    <t>Cole</t>
  </si>
  <si>
    <t>Pamela Cole</t>
  </si>
  <si>
    <t>3794 Sheila Lane</t>
  </si>
  <si>
    <t>Henderson County</t>
  </si>
  <si>
    <t>Athens</t>
  </si>
  <si>
    <t>N12</t>
  </si>
  <si>
    <t>3/25/1965</t>
  </si>
  <si>
    <t>Tyson</t>
  </si>
  <si>
    <t>Christopher Tyson</t>
  </si>
  <si>
    <t>1658 Green Avenue</t>
  </si>
  <si>
    <t>Carson County</t>
  </si>
  <si>
    <t>Panhandle</t>
  </si>
  <si>
    <t>2/27/1936</t>
  </si>
  <si>
    <t>Teresa</t>
  </si>
  <si>
    <t>Coffman</t>
  </si>
  <si>
    <t>Teresa Coffman</t>
  </si>
  <si>
    <t>2051 Stockert Hollow Road</t>
  </si>
  <si>
    <t>2/19/1992</t>
  </si>
  <si>
    <t>Brenda</t>
  </si>
  <si>
    <t>Roberts</t>
  </si>
  <si>
    <t>Brenda Roberts</t>
  </si>
  <si>
    <t>1880 Khale Street</t>
  </si>
  <si>
    <t>Runnels County</t>
  </si>
  <si>
    <t>Ballinger</t>
  </si>
  <si>
    <t>J9811</t>
  </si>
  <si>
    <t>Gonzalez</t>
  </si>
  <si>
    <t>Theresa Gonzalez</t>
  </si>
  <si>
    <t>425 Reppert Coal Road</t>
  </si>
  <si>
    <t>Kleberg County</t>
  </si>
  <si>
    <t>Kingsville</t>
  </si>
  <si>
    <t>3/16/2001</t>
  </si>
  <si>
    <t>Nicole</t>
  </si>
  <si>
    <t>McGee</t>
  </si>
  <si>
    <t>Nicole McGee</t>
  </si>
  <si>
    <t>213 Patton Lane</t>
  </si>
  <si>
    <t>L03116</t>
  </si>
  <si>
    <t>0HBHXZX</t>
  </si>
  <si>
    <t>Montano</t>
  </si>
  <si>
    <t>3/10/1965</t>
  </si>
  <si>
    <t>Lynette</t>
  </si>
  <si>
    <t>Lynette Martin</t>
  </si>
  <si>
    <t>1011 Clarence Court</t>
  </si>
  <si>
    <t>027135Z</t>
  </si>
  <si>
    <t>3/18/1957</t>
  </si>
  <si>
    <t>Tana</t>
  </si>
  <si>
    <t>Harmon</t>
  </si>
  <si>
    <t>Tana Harmon</t>
  </si>
  <si>
    <t>73 Rardin Drive</t>
  </si>
  <si>
    <t>Crockett County</t>
  </si>
  <si>
    <t>Ozona</t>
  </si>
  <si>
    <t>Peggy</t>
  </si>
  <si>
    <t>Combs</t>
  </si>
  <si>
    <t>Peggy Combs</t>
  </si>
  <si>
    <t>4685 Breezewood Court</t>
  </si>
  <si>
    <t>2/15/1949</t>
  </si>
  <si>
    <t>Benford</t>
  </si>
  <si>
    <t>Stephanie Benford</t>
  </si>
  <si>
    <t>2331 Richison Drive</t>
  </si>
  <si>
    <t>3/9/2020</t>
  </si>
  <si>
    <t>T8140XA</t>
  </si>
  <si>
    <t>N730</t>
  </si>
  <si>
    <t>3/6/1977</t>
  </si>
  <si>
    <t>Childers</t>
  </si>
  <si>
    <t>James Childers</t>
  </si>
  <si>
    <t>566 McDowell Street</t>
  </si>
  <si>
    <t>Pottsboro</t>
  </si>
  <si>
    <t>047K3DZ</t>
  </si>
  <si>
    <t>2/14/1941</t>
  </si>
  <si>
    <t>Timothy Thomas</t>
  </si>
  <si>
    <t>760 Sundown Lane</t>
  </si>
  <si>
    <t>J9691</t>
  </si>
  <si>
    <t>Brockman</t>
  </si>
  <si>
    <t>1/28/1936</t>
  </si>
  <si>
    <t>Keeler</t>
  </si>
  <si>
    <t>Maria Keeler</t>
  </si>
  <si>
    <t>4219 Cedar Lane</t>
  </si>
  <si>
    <t>K8510</t>
  </si>
  <si>
    <t>Biliary acute pancreatitis without necrosis or infection</t>
  </si>
  <si>
    <t>1/10/1949</t>
  </si>
  <si>
    <t>Peacock</t>
  </si>
  <si>
    <t>Stephanie Peacock</t>
  </si>
  <si>
    <t>516 Arthur Avenue</t>
  </si>
  <si>
    <t>1/8/1970</t>
  </si>
  <si>
    <t>Gene</t>
  </si>
  <si>
    <t>Struthers</t>
  </si>
  <si>
    <t>Gene Struthers</t>
  </si>
  <si>
    <t>4135 Grim Avenue</t>
  </si>
  <si>
    <t>F0391</t>
  </si>
  <si>
    <t>3/13/1935</t>
  </si>
  <si>
    <t>Dolloff</t>
  </si>
  <si>
    <t>Linda Dolloff</t>
  </si>
  <si>
    <t>3451 Robinson Court</t>
  </si>
  <si>
    <t>T783XXA</t>
  </si>
  <si>
    <t>Angioneurotic edema, initial encounter</t>
  </si>
  <si>
    <t>T78</t>
  </si>
  <si>
    <t>2/9/1936</t>
  </si>
  <si>
    <t>Beatrice</t>
  </si>
  <si>
    <t>Beatrice Lee</t>
  </si>
  <si>
    <t>154 Hill Street</t>
  </si>
  <si>
    <t>R55</t>
  </si>
  <si>
    <t>Syncope and collapse</t>
  </si>
  <si>
    <t>K5090</t>
  </si>
  <si>
    <t>0JH602Z</t>
  </si>
  <si>
    <t>3/27/1970</t>
  </si>
  <si>
    <t>Hartman</t>
  </si>
  <si>
    <t>Oscar Hartman</t>
  </si>
  <si>
    <t>2254 Pratt Avenue</t>
  </si>
  <si>
    <t>Foard County</t>
  </si>
  <si>
    <t>Crowell</t>
  </si>
  <si>
    <t>N136</t>
  </si>
  <si>
    <t>Pyonephrosis</t>
  </si>
  <si>
    <t>N13</t>
  </si>
  <si>
    <t>Z931</t>
  </si>
  <si>
    <t>0T778ZZ</t>
  </si>
  <si>
    <t>3/28/1949</t>
  </si>
  <si>
    <t>Blanchard</t>
  </si>
  <si>
    <t>Louis Blanchard</t>
  </si>
  <si>
    <t>4738 Thunder Road</t>
  </si>
  <si>
    <t>M8008XA</t>
  </si>
  <si>
    <t>Age-related osteoporosis with current pathological fracture, vertebra(e), initial encounter for fracture</t>
  </si>
  <si>
    <t>M80</t>
  </si>
  <si>
    <t>1/2/1951</t>
  </si>
  <si>
    <t>John Fisher</t>
  </si>
  <si>
    <t>1516 Spirit Drive</t>
  </si>
  <si>
    <t>I5030</t>
  </si>
  <si>
    <t>2/19/1941</t>
  </si>
  <si>
    <t>Melissa</t>
  </si>
  <si>
    <t>Davies</t>
  </si>
  <si>
    <t>Melissa Davies</t>
  </si>
  <si>
    <t>2404 Philli Lane</t>
  </si>
  <si>
    <t>30 years</t>
  </si>
  <si>
    <t>Dawson</t>
  </si>
  <si>
    <t>2/11/1990</t>
  </si>
  <si>
    <t>Watson</t>
  </si>
  <si>
    <t>Joann Watson</t>
  </si>
  <si>
    <t>2726 Smithfield Avenue</t>
  </si>
  <si>
    <t>I442</t>
  </si>
  <si>
    <t>Atrioventricular block, complete</t>
  </si>
  <si>
    <t>I44</t>
  </si>
  <si>
    <t>0JH606Z</t>
  </si>
  <si>
    <t>Hernandez</t>
  </si>
  <si>
    <t>Albert Scott</t>
  </si>
  <si>
    <t>1267 Taylor Street</t>
  </si>
  <si>
    <t>Dickens County</t>
  </si>
  <si>
    <t>Afton</t>
  </si>
  <si>
    <t>7 years</t>
  </si>
  <si>
    <t>K3530</t>
  </si>
  <si>
    <t>J45901</t>
  </si>
  <si>
    <t>1/4/2013</t>
  </si>
  <si>
    <t>Organ</t>
  </si>
  <si>
    <t>Linda Organ</t>
  </si>
  <si>
    <t>1479 Vineyard Drive</t>
  </si>
  <si>
    <t>Fannin County</t>
  </si>
  <si>
    <t>Dodd City</t>
  </si>
  <si>
    <t>K661</t>
  </si>
  <si>
    <t>3/2/1992</t>
  </si>
  <si>
    <t>Morrison</t>
  </si>
  <si>
    <t>David Morrison</t>
  </si>
  <si>
    <t>4395 Pinewood Drive</t>
  </si>
  <si>
    <t>0Y6J0Z1</t>
  </si>
  <si>
    <t>Linton</t>
  </si>
  <si>
    <t>2/16/1941</t>
  </si>
  <si>
    <t>Bailey</t>
  </si>
  <si>
    <t>Charles Bailey</t>
  </si>
  <si>
    <t>2334 Goodwin Avenue</t>
  </si>
  <si>
    <t>Argyle</t>
  </si>
  <si>
    <t>I2119</t>
  </si>
  <si>
    <t>ST elevation (STEMI) myocardial infarction involving other coronary artery of inferior wall</t>
  </si>
  <si>
    <t>2/2/1970</t>
  </si>
  <si>
    <t>Burnette</t>
  </si>
  <si>
    <t>David Burnette</t>
  </si>
  <si>
    <t>3390 Fowler Avenue</t>
  </si>
  <si>
    <t>I5022</t>
  </si>
  <si>
    <t>2/6/1957</t>
  </si>
  <si>
    <t>Tom</t>
  </si>
  <si>
    <t>Michael Tom</t>
  </si>
  <si>
    <t>1119 Medical Center Drive</t>
  </si>
  <si>
    <t>0QPHX5Z</t>
  </si>
  <si>
    <t>2/25/1957</t>
  </si>
  <si>
    <t>Phillip</t>
  </si>
  <si>
    <t>Lowry</t>
  </si>
  <si>
    <t>Phillip Lowry</t>
  </si>
  <si>
    <t>4709 New Street</t>
  </si>
  <si>
    <t>Navarro County</t>
  </si>
  <si>
    <t>Kerens</t>
  </si>
  <si>
    <t>3/6/2020</t>
  </si>
  <si>
    <t>J102</t>
  </si>
  <si>
    <t>Influenza due to other identified influenza virus with gastrointestinal manifestations</t>
  </si>
  <si>
    <t>J10</t>
  </si>
  <si>
    <t>K921</t>
  </si>
  <si>
    <t>Lawrence</t>
  </si>
  <si>
    <t>Lawrence Miller</t>
  </si>
  <si>
    <t>3775 Bottom Lane</t>
  </si>
  <si>
    <t>Ellis County</t>
  </si>
  <si>
    <t>Maypearl</t>
  </si>
  <si>
    <t>Delores</t>
  </si>
  <si>
    <t>Villanueva</t>
  </si>
  <si>
    <t>Delores Villanueva</t>
  </si>
  <si>
    <t>3976 Grove Avenue</t>
  </si>
  <si>
    <t>N924</t>
  </si>
  <si>
    <t>Excessive bleeding in the premenopausal period</t>
  </si>
  <si>
    <t>N92</t>
  </si>
  <si>
    <t>3/8/1973</t>
  </si>
  <si>
    <t>Getchell</t>
  </si>
  <si>
    <t>Amy Getchell</t>
  </si>
  <si>
    <t>1396 Cabell Avenue</t>
  </si>
  <si>
    <t>E873</t>
  </si>
  <si>
    <t>3/11/1936</t>
  </si>
  <si>
    <t>Osborne</t>
  </si>
  <si>
    <t>James Osborne</t>
  </si>
  <si>
    <t>2261 Bassell Avenue</t>
  </si>
  <si>
    <t>Washington County</t>
  </si>
  <si>
    <t>K828</t>
  </si>
  <si>
    <t>Other specified diseases of gallbladder</t>
  </si>
  <si>
    <t>K82</t>
  </si>
  <si>
    <t>Farrell</t>
  </si>
  <si>
    <t>Marie Farrell</t>
  </si>
  <si>
    <t>1266 D Street</t>
  </si>
  <si>
    <t>Elgin</t>
  </si>
  <si>
    <t>M311</t>
  </si>
  <si>
    <t>Thrombotic microangiopathy</t>
  </si>
  <si>
    <t>M31</t>
  </si>
  <si>
    <t>3/23/1965</t>
  </si>
  <si>
    <t>Diana</t>
  </si>
  <si>
    <t>Diana Young</t>
  </si>
  <si>
    <t>3170 Pooh Bear Lane</t>
  </si>
  <si>
    <t>Lubbock County</t>
  </si>
  <si>
    <t>New Deal</t>
  </si>
  <si>
    <t>P081</t>
  </si>
  <si>
    <t>2/22/2000</t>
  </si>
  <si>
    <t>Kenneth</t>
  </si>
  <si>
    <t>Fountain</t>
  </si>
  <si>
    <t>Kenneth Fountain</t>
  </si>
  <si>
    <t>4183 Bluff Street</t>
  </si>
  <si>
    <t>K611</t>
  </si>
  <si>
    <t>Rectal abscess</t>
  </si>
  <si>
    <t>K61</t>
  </si>
  <si>
    <t>0D9P0ZX</t>
  </si>
  <si>
    <t>3/26/1957</t>
  </si>
  <si>
    <t>Terrie</t>
  </si>
  <si>
    <t>Terrie Anderson</t>
  </si>
  <si>
    <t>284 Cook Hill Road</t>
  </si>
  <si>
    <t>Alvin</t>
  </si>
  <si>
    <t>2/24/1941</t>
  </si>
  <si>
    <t>Maggie</t>
  </si>
  <si>
    <t>Bergmann</t>
  </si>
  <si>
    <t>Maggie Bergmann</t>
  </si>
  <si>
    <t>2355 Buckhannan Avenue</t>
  </si>
  <si>
    <t>3/27/2000</t>
  </si>
  <si>
    <t>Ollie</t>
  </si>
  <si>
    <t>Nakayama</t>
  </si>
  <si>
    <t>Ollie Nakayama</t>
  </si>
  <si>
    <t>2862 Rhode Island Avenue</t>
  </si>
  <si>
    <t>2/1/2020</t>
  </si>
  <si>
    <t>Unspecified atrial fibrillation</t>
  </si>
  <si>
    <t>A09</t>
  </si>
  <si>
    <t>1/29/1941</t>
  </si>
  <si>
    <t>Reiter</t>
  </si>
  <si>
    <t>Ryan Reiter</t>
  </si>
  <si>
    <t>269 Khale Street</t>
  </si>
  <si>
    <t>Malakoff</t>
  </si>
  <si>
    <t>T7801XA</t>
  </si>
  <si>
    <t>Anaphylactic reaction due to peanuts, initial encounter</t>
  </si>
  <si>
    <t>R609</t>
  </si>
  <si>
    <t>3/26/2013</t>
  </si>
  <si>
    <t>Shaul</t>
  </si>
  <si>
    <t>Billy Shaul</t>
  </si>
  <si>
    <t>3645 Sherman Street</t>
  </si>
  <si>
    <t>K3580</t>
  </si>
  <si>
    <t>Unspecified acute appendicitis</t>
  </si>
  <si>
    <t>K35</t>
  </si>
  <si>
    <t>2/22/1996</t>
  </si>
  <si>
    <t>Nila</t>
  </si>
  <si>
    <t>Romo</t>
  </si>
  <si>
    <t>Nila Romo</t>
  </si>
  <si>
    <t>4491 Jerry Toth Drive</t>
  </si>
  <si>
    <t>O339</t>
  </si>
  <si>
    <t>Maternal care for disproportion, unspecified</t>
  </si>
  <si>
    <t>O33</t>
  </si>
  <si>
    <t>2/23/1992</t>
  </si>
  <si>
    <t>Russell Jordan</t>
  </si>
  <si>
    <t>264 Patterson Street</t>
  </si>
  <si>
    <t>La Salle County</t>
  </si>
  <si>
    <t>Artesia Wells</t>
  </si>
  <si>
    <t>2/28/1949</t>
  </si>
  <si>
    <t>Daniel</t>
  </si>
  <si>
    <t>Mascarenas</t>
  </si>
  <si>
    <t>Daniel Mascarenas</t>
  </si>
  <si>
    <t>26 Joanne Lane</t>
  </si>
  <si>
    <t>L7632</t>
  </si>
  <si>
    <t>Kaitlin</t>
  </si>
  <si>
    <t>Champion</t>
  </si>
  <si>
    <t>Kaitlin Champion</t>
  </si>
  <si>
    <t>3585 College Street</t>
  </si>
  <si>
    <t>3/29/2000</t>
  </si>
  <si>
    <t>Hitchcock</t>
  </si>
  <si>
    <t>Carla Hitchcock</t>
  </si>
  <si>
    <t>1531 Concord Street</t>
  </si>
  <si>
    <t>39 years</t>
  </si>
  <si>
    <t>F10239</t>
  </si>
  <si>
    <t>Alcohol dependence with withdrawal, unspecified</t>
  </si>
  <si>
    <t>F10</t>
  </si>
  <si>
    <t>1/4/1981</t>
  </si>
  <si>
    <t>Joyce Smith</t>
  </si>
  <si>
    <t>360 Pearcy Avenue</t>
  </si>
  <si>
    <t>O691XX0</t>
  </si>
  <si>
    <t>3/15/1996</t>
  </si>
  <si>
    <t>Goodsell</t>
  </si>
  <si>
    <t>Jennifer Goodsell</t>
  </si>
  <si>
    <t>3238 Payne Street</t>
  </si>
  <si>
    <t>1/31/1941</t>
  </si>
  <si>
    <t>Croft</t>
  </si>
  <si>
    <t>Stephen Croft</t>
  </si>
  <si>
    <t>2011 Cimmaron Road</t>
  </si>
  <si>
    <t>K250</t>
  </si>
  <si>
    <t>Acute gastric ulcer with hemorrhage</t>
  </si>
  <si>
    <t>1/5/1951</t>
  </si>
  <si>
    <t>Duclos</t>
  </si>
  <si>
    <t>Joyce Duclos</t>
  </si>
  <si>
    <t>3921 Post Avenue</t>
  </si>
  <si>
    <t>S39012A</t>
  </si>
  <si>
    <t>Strain of muscle, fascia and tendon of lower back, initial encounter</t>
  </si>
  <si>
    <t>S39</t>
  </si>
  <si>
    <t>1/28/1951</t>
  </si>
  <si>
    <t>Robert</t>
  </si>
  <si>
    <t>Hock</t>
  </si>
  <si>
    <t>Robert Hock</t>
  </si>
  <si>
    <t>2374 Bubby Drive</t>
  </si>
  <si>
    <t>10 years</t>
  </si>
  <si>
    <t>J4551</t>
  </si>
  <si>
    <t>Severe persistent asthma with (acute) exacerbation</t>
  </si>
  <si>
    <t>J45</t>
  </si>
  <si>
    <t>1/20/2010</t>
  </si>
  <si>
    <t>Virginia</t>
  </si>
  <si>
    <t>Virginia White</t>
  </si>
  <si>
    <t>4625 Bond Street</t>
  </si>
  <si>
    <t>Anderson County</t>
  </si>
  <si>
    <t>Cayuga</t>
  </si>
  <si>
    <t>Maternal care for other known or suspected poor fetal growth, third trimester, not applicable or unspecified</t>
  </si>
  <si>
    <t>O36</t>
  </si>
  <si>
    <t>2/16/1992</t>
  </si>
  <si>
    <t>McCracken</t>
  </si>
  <si>
    <t>Karen McCracken</t>
  </si>
  <si>
    <t>2852 Coal Street</t>
  </si>
  <si>
    <t>M868X7</t>
  </si>
  <si>
    <t>Other osteomyelitis, ankle and foot</t>
  </si>
  <si>
    <t>M86</t>
  </si>
  <si>
    <t>Briggs</t>
  </si>
  <si>
    <t>Jake</t>
  </si>
  <si>
    <t>Cartagena</t>
  </si>
  <si>
    <t>Jake Cartagena</t>
  </si>
  <si>
    <t>514 Pin Oak Drive</t>
  </si>
  <si>
    <t>Flower Mound</t>
  </si>
  <si>
    <t>P2411</t>
  </si>
  <si>
    <t>1/21/2000</t>
  </si>
  <si>
    <t>Jose Robinson</t>
  </si>
  <si>
    <t>2206 Hartland Avenue</t>
  </si>
  <si>
    <t>20"</t>
  </si>
  <si>
    <t>3/24/2000</t>
  </si>
  <si>
    <t>Mark Nicolas</t>
  </si>
  <si>
    <t>4359 Lucky Duck Drive</t>
  </si>
  <si>
    <t>P251</t>
  </si>
  <si>
    <t>Farkas</t>
  </si>
  <si>
    <t>Della</t>
  </si>
  <si>
    <t>Wilder</t>
  </si>
  <si>
    <t>Della Wilder</t>
  </si>
  <si>
    <t>198 Perry Street</t>
  </si>
  <si>
    <t>Abilene</t>
  </si>
  <si>
    <t>H8110</t>
  </si>
  <si>
    <t>Benign paroxysmal vertigo, unspecified ear</t>
  </si>
  <si>
    <t>H81</t>
  </si>
  <si>
    <t>1/31/1949</t>
  </si>
  <si>
    <t>Amanda</t>
  </si>
  <si>
    <t>Amanda Short</t>
  </si>
  <si>
    <t>3027 Renwick Drive</t>
  </si>
  <si>
    <t>Potter County</t>
  </si>
  <si>
    <t>Amarillo</t>
  </si>
  <si>
    <t>Lopez</t>
  </si>
  <si>
    <t>Karen Lopez</t>
  </si>
  <si>
    <t>2598 Flynn Street</t>
  </si>
  <si>
    <t>Floyd County</t>
  </si>
  <si>
    <t>Floydada</t>
  </si>
  <si>
    <t>O24425</t>
  </si>
  <si>
    <t>Gestational diabetes mellitus in childbirth, controlled by oral hypoglycemic drugs</t>
  </si>
  <si>
    <t>1/17/1989</t>
  </si>
  <si>
    <t>Neill</t>
  </si>
  <si>
    <t>Pamela Neill</t>
  </si>
  <si>
    <t>4223 Passaic Street</t>
  </si>
  <si>
    <t>Wilson County</t>
  </si>
  <si>
    <t>Stockdale</t>
  </si>
  <si>
    <t>O30033</t>
  </si>
  <si>
    <t>Twin pregnancy, monochorionic/diamniotic, third trimester</t>
  </si>
  <si>
    <t>O30</t>
  </si>
  <si>
    <t>2/4/1989</t>
  </si>
  <si>
    <t>Rivera</t>
  </si>
  <si>
    <t>Edward Rivera</t>
  </si>
  <si>
    <t>2795 Nutters Barn Lane</t>
  </si>
  <si>
    <t>I2699</t>
  </si>
  <si>
    <t>Mavis</t>
  </si>
  <si>
    <t>Riley</t>
  </si>
  <si>
    <t>Mavis Riley</t>
  </si>
  <si>
    <t>4677 Del Dew Drive</t>
  </si>
  <si>
    <t>2/25/1970</t>
  </si>
  <si>
    <t>William Combs</t>
  </si>
  <si>
    <t>1879 Grey Fox Farm Road</t>
  </si>
  <si>
    <t>3/10/1949</t>
  </si>
  <si>
    <t>Larry Adams</t>
  </si>
  <si>
    <t>4882 Oakridge Farm Lane</t>
  </si>
  <si>
    <t>Hall County</t>
  </si>
  <si>
    <t>Lakeview</t>
  </si>
  <si>
    <t>K56699</t>
  </si>
  <si>
    <t>3/22/1935</t>
  </si>
  <si>
    <t>Berry Rivera</t>
  </si>
  <si>
    <t>3375 Benson Street</t>
  </si>
  <si>
    <t>Bailey County</t>
  </si>
  <si>
    <t>Enochs</t>
  </si>
  <si>
    <t>P221</t>
  </si>
  <si>
    <t>Joan</t>
  </si>
  <si>
    <t>Palmer</t>
  </si>
  <si>
    <t>Joan Palmer</t>
  </si>
  <si>
    <t>2454 Golden Street</t>
  </si>
  <si>
    <t>Presidio County</t>
  </si>
  <si>
    <t>Redford</t>
  </si>
  <si>
    <t>3/4/1989</t>
  </si>
  <si>
    <t>Kristina</t>
  </si>
  <si>
    <t>Reyna</t>
  </si>
  <si>
    <t>Kristina Reyna</t>
  </si>
  <si>
    <t>2313 Chipmunk Lane</t>
  </si>
  <si>
    <t>Ponder</t>
  </si>
  <si>
    <t>3/20/1973</t>
  </si>
  <si>
    <t>Yarger</t>
  </si>
  <si>
    <t>Alvin Yarger</t>
  </si>
  <si>
    <t>2745 Florence Street</t>
  </si>
  <si>
    <t>M86172</t>
  </si>
  <si>
    <t>Other acute osteomyelitis, left ankle and foot</t>
  </si>
  <si>
    <t>0Y6S0Z0</t>
  </si>
  <si>
    <t>Bair</t>
  </si>
  <si>
    <t>2/28/1965</t>
  </si>
  <si>
    <t>Lorenzo</t>
  </si>
  <si>
    <t>Lorenzo Colon</t>
  </si>
  <si>
    <t>3371 Elliott Street</t>
  </si>
  <si>
    <t>Z3830</t>
  </si>
  <si>
    <t>Twin liveborn infant, delivered vaginally</t>
  </si>
  <si>
    <t>1/24/2000</t>
  </si>
  <si>
    <t>Souder</t>
  </si>
  <si>
    <t>Robert Souder</t>
  </si>
  <si>
    <t>2440 West Virginia Avenue</t>
  </si>
  <si>
    <t>1/18/2000</t>
  </si>
  <si>
    <t>Deborah</t>
  </si>
  <si>
    <t>Billingsley</t>
  </si>
  <si>
    <t>Deborah Billingsley</t>
  </si>
  <si>
    <t>4757 Collins Avenue</t>
  </si>
  <si>
    <t>Milano</t>
  </si>
  <si>
    <t>H6691</t>
  </si>
  <si>
    <t>Wright</t>
  </si>
  <si>
    <t>Susan Wright</t>
  </si>
  <si>
    <t>1981 Chapel Street</t>
  </si>
  <si>
    <t>T518X1A</t>
  </si>
  <si>
    <t>Toxic effect of other alcohols, accidental (unintentional), initial encounter</t>
  </si>
  <si>
    <t>T51</t>
  </si>
  <si>
    <t>3/28/1977</t>
  </si>
  <si>
    <t>Alma</t>
  </si>
  <si>
    <t>Gary</t>
  </si>
  <si>
    <t>Alma Gary</t>
  </si>
  <si>
    <t>1896 Sharon Lane</t>
  </si>
  <si>
    <t>3/5/1977</t>
  </si>
  <si>
    <t>Debra</t>
  </si>
  <si>
    <t>Girard</t>
  </si>
  <si>
    <t>Debra Girard</t>
  </si>
  <si>
    <t>2547 Armbrester Drive</t>
  </si>
  <si>
    <t>1/27/1996</t>
  </si>
  <si>
    <t>Gena</t>
  </si>
  <si>
    <t>Murray</t>
  </si>
  <si>
    <t>Gena Murray</t>
  </si>
  <si>
    <t>504 Hilltop Street</t>
  </si>
  <si>
    <t>O42913</t>
  </si>
  <si>
    <t>Preterm premature rupture of membranes, unspecified as to length of time between rupture and onset of labor, third trimester</t>
  </si>
  <si>
    <t>Randy</t>
  </si>
  <si>
    <t>Randy Johnson</t>
  </si>
  <si>
    <t>2714 White Pine Lane</t>
  </si>
  <si>
    <t>Q600</t>
  </si>
  <si>
    <t>2/29/2000</t>
  </si>
  <si>
    <t>Hutson</t>
  </si>
  <si>
    <t>Carol Hutson</t>
  </si>
  <si>
    <t>4177 Fulton Street</t>
  </si>
  <si>
    <t>Marvin Mays</t>
  </si>
  <si>
    <t>1242 Aspen Court</t>
  </si>
  <si>
    <t>1/2/1935</t>
  </si>
  <si>
    <t>Quinones</t>
  </si>
  <si>
    <t>Joan Quinones</t>
  </si>
  <si>
    <t>3894 Atha Drive</t>
  </si>
  <si>
    <t>Notrees</t>
  </si>
  <si>
    <t>Smiley</t>
  </si>
  <si>
    <t>William Smiley</t>
  </si>
  <si>
    <t>2864 Riverside Drive</t>
  </si>
  <si>
    <t>Bovina</t>
  </si>
  <si>
    <t>B258</t>
  </si>
  <si>
    <t>3/12/1951</t>
  </si>
  <si>
    <t>Joan Rodriguez</t>
  </si>
  <si>
    <t>3563 Quincy Street</t>
  </si>
  <si>
    <t>P0739</t>
  </si>
  <si>
    <t>Paula</t>
  </si>
  <si>
    <t>Dickson</t>
  </si>
  <si>
    <t>Paula Dickson</t>
  </si>
  <si>
    <t>995 George Street</t>
  </si>
  <si>
    <t>Telferner</t>
  </si>
  <si>
    <t>3/29/1983</t>
  </si>
  <si>
    <t>Shelley</t>
  </si>
  <si>
    <t>Persons</t>
  </si>
  <si>
    <t>Shelley Persons</t>
  </si>
  <si>
    <t>2286 Green Avenue</t>
  </si>
  <si>
    <t>J440</t>
  </si>
  <si>
    <t>Chronic obstructive pulmonary disease with acute lower respiratory infection</t>
  </si>
  <si>
    <t>Rocio</t>
  </si>
  <si>
    <t>Rocio Harris</t>
  </si>
  <si>
    <t>1472 Orphan Road</t>
  </si>
  <si>
    <t>Angleton</t>
  </si>
  <si>
    <t>2/2/2000</t>
  </si>
  <si>
    <t>Eugene</t>
  </si>
  <si>
    <t>Hodgkins</t>
  </si>
  <si>
    <t>Eugene Hodgkins</t>
  </si>
  <si>
    <t>4243 Richison Drive</t>
  </si>
  <si>
    <t>Bell County</t>
  </si>
  <si>
    <t>Bartlett</t>
  </si>
  <si>
    <t>T84033A</t>
  </si>
  <si>
    <t>Mechanical loosening of internal left knee prosthetic joint, initial encounter</t>
  </si>
  <si>
    <t>0SPW0JZ</t>
  </si>
  <si>
    <t>3/30/1965</t>
  </si>
  <si>
    <t>Noreen</t>
  </si>
  <si>
    <t>Noreen Russell</t>
  </si>
  <si>
    <t>1041 Ferguson Street</t>
  </si>
  <si>
    <t>Yoakum County</t>
  </si>
  <si>
    <t>Tokio</t>
  </si>
  <si>
    <t>3/30/1996</t>
  </si>
  <si>
    <t>Mattia</t>
  </si>
  <si>
    <t>Terri Mattia</t>
  </si>
  <si>
    <t>2127 Waterview Lane</t>
  </si>
  <si>
    <t>O623</t>
  </si>
  <si>
    <t>Precipitate labor</t>
  </si>
  <si>
    <t>O62</t>
  </si>
  <si>
    <t>1/11/1989</t>
  </si>
  <si>
    <t>Jill</t>
  </si>
  <si>
    <t>Poole</t>
  </si>
  <si>
    <t>Jill Poole</t>
  </si>
  <si>
    <t>2870 Lords Way</t>
  </si>
  <si>
    <t>Glenda</t>
  </si>
  <si>
    <t>Debolt</t>
  </si>
  <si>
    <t>Glenda Debolt</t>
  </si>
  <si>
    <t>2823 Turnpike Drive</t>
  </si>
  <si>
    <t>Other pulmonary embolism without acute cor pulmonale</t>
  </si>
  <si>
    <t>I26</t>
  </si>
  <si>
    <t>3/11/1970</t>
  </si>
  <si>
    <t>Clinton</t>
  </si>
  <si>
    <t>Close</t>
  </si>
  <si>
    <t>Clinton Close</t>
  </si>
  <si>
    <t>3671 Glen Street</t>
  </si>
  <si>
    <t>Houston County</t>
  </si>
  <si>
    <t>Grapeland</t>
  </si>
  <si>
    <t>Cardiogenic shock</t>
  </si>
  <si>
    <t>R57</t>
  </si>
  <si>
    <t>I2542</t>
  </si>
  <si>
    <t>1/27/1965</t>
  </si>
  <si>
    <t>Martens</t>
  </si>
  <si>
    <t>James Martens</t>
  </si>
  <si>
    <t>4378 Eagle Drive</t>
  </si>
  <si>
    <t>Infectious gastroenteritis and colitis, unspecified</t>
  </si>
  <si>
    <t>2/1/1983</t>
  </si>
  <si>
    <t>Tess</t>
  </si>
  <si>
    <t>Barnes</t>
  </si>
  <si>
    <t>Tess Barnes</t>
  </si>
  <si>
    <t>3102 Hamilton Drive</t>
  </si>
  <si>
    <t>I201</t>
  </si>
  <si>
    <t>Angina pectoris with documented spasm</t>
  </si>
  <si>
    <t>I20</t>
  </si>
  <si>
    <t>E782</t>
  </si>
  <si>
    <t>3/21/1970</t>
  </si>
  <si>
    <t>Hayes</t>
  </si>
  <si>
    <t>Pamela Hayes</t>
  </si>
  <si>
    <t>1315 Spruce Drive</t>
  </si>
  <si>
    <t>Blooming Grove</t>
  </si>
  <si>
    <t>O714</t>
  </si>
  <si>
    <t>Obstetric high vaginal laceration alone</t>
  </si>
  <si>
    <t>O71</t>
  </si>
  <si>
    <t>3/9/1992</t>
  </si>
  <si>
    <t>Melanie Clark</t>
  </si>
  <si>
    <t>2911 Charmaine Lane</t>
  </si>
  <si>
    <t>Goliad County</t>
  </si>
  <si>
    <t>Berclair</t>
  </si>
  <si>
    <t>O621</t>
  </si>
  <si>
    <t>Secondary uterine inertia</t>
  </si>
  <si>
    <t>Picard</t>
  </si>
  <si>
    <t>Jessica Picard</t>
  </si>
  <si>
    <t>4889 Progress Way</t>
  </si>
  <si>
    <t>Motley County</t>
  </si>
  <si>
    <t>Matador</t>
  </si>
  <si>
    <t>K2950</t>
  </si>
  <si>
    <t>Unspecified chronic gastritis without bleeding</t>
  </si>
  <si>
    <t>K29</t>
  </si>
  <si>
    <t>1/13/1941</t>
  </si>
  <si>
    <t>Jennifer Thomas</t>
  </si>
  <si>
    <t>197 Hanover Street</t>
  </si>
  <si>
    <t>Robertson County</t>
  </si>
  <si>
    <t>Hearne</t>
  </si>
  <si>
    <t>Z3A39</t>
  </si>
  <si>
    <t>Occhipinti</t>
  </si>
  <si>
    <t>Burgess</t>
  </si>
  <si>
    <t>Patricia Burgess</t>
  </si>
  <si>
    <t>3782 Canis Heights Drive</t>
  </si>
  <si>
    <t>Hargill</t>
  </si>
  <si>
    <t>3/24/1949</t>
  </si>
  <si>
    <t>Delia</t>
  </si>
  <si>
    <t>Singh</t>
  </si>
  <si>
    <t>Delia Singh</t>
  </si>
  <si>
    <t>2908 Chapmans Lane</t>
  </si>
  <si>
    <t>Mineola</t>
  </si>
  <si>
    <t>1/24/1989</t>
  </si>
  <si>
    <t>Galen</t>
  </si>
  <si>
    <t>Ewing</t>
  </si>
  <si>
    <t>Galen Ewing</t>
  </si>
  <si>
    <t>926 West Fork Drive</t>
  </si>
  <si>
    <t>Knox County</t>
  </si>
  <si>
    <t>Benjamin</t>
  </si>
  <si>
    <t>1/31/1957</t>
  </si>
  <si>
    <t>Ann</t>
  </si>
  <si>
    <t>Hurley</t>
  </si>
  <si>
    <t>Ann Hurley</t>
  </si>
  <si>
    <t>4352 Byers Lane</t>
  </si>
  <si>
    <t>Crohn's disease, unspecified, without complications</t>
  </si>
  <si>
    <t>K50</t>
  </si>
  <si>
    <t>Z9049</t>
  </si>
  <si>
    <t>1/13/2003</t>
  </si>
  <si>
    <t>Cobb</t>
  </si>
  <si>
    <t>Tyler Cobb</t>
  </si>
  <si>
    <t>258 Riverwood Drive</t>
  </si>
  <si>
    <t>I674</t>
  </si>
  <si>
    <t>Hypertensive encephalopathy</t>
  </si>
  <si>
    <t>I67</t>
  </si>
  <si>
    <t>F0280</t>
  </si>
  <si>
    <t>1/18/1935</t>
  </si>
  <si>
    <t>Danielle</t>
  </si>
  <si>
    <t>Chao</t>
  </si>
  <si>
    <t>Danielle Chao</t>
  </si>
  <si>
    <t>4872 Woodside Circle</t>
  </si>
  <si>
    <t>Pharr</t>
  </si>
  <si>
    <t>2/5/1992</t>
  </si>
  <si>
    <t>Baynes</t>
  </si>
  <si>
    <t>Josephine Baynes</t>
  </si>
  <si>
    <t>639 George Avenue</t>
  </si>
  <si>
    <t>Williamson</t>
  </si>
  <si>
    <t>Robert Williamson</t>
  </si>
  <si>
    <t>4568 Gorby Lane</t>
  </si>
  <si>
    <t>Q539</t>
  </si>
  <si>
    <t>Farrier</t>
  </si>
  <si>
    <t>Todd Farrier</t>
  </si>
  <si>
    <t>3948 Broadway Avenue</t>
  </si>
  <si>
    <t>J4541</t>
  </si>
  <si>
    <t>Moderate persistent asthma with (acute) exacerbation</t>
  </si>
  <si>
    <t>2/16/1949</t>
  </si>
  <si>
    <t>Wanda Andrews</t>
  </si>
  <si>
    <t>3929 Melrose Street</t>
  </si>
  <si>
    <t>Leander</t>
  </si>
  <si>
    <t>K821</t>
  </si>
  <si>
    <t>0FT40ZZ</t>
  </si>
  <si>
    <t>Roque</t>
  </si>
  <si>
    <t>Steve</t>
  </si>
  <si>
    <t>Steve Schultz</t>
  </si>
  <si>
    <t>1017 Valley Drive</t>
  </si>
  <si>
    <t>Rio Hondo</t>
  </si>
  <si>
    <t>L02212</t>
  </si>
  <si>
    <t>0J970ZZ</t>
  </si>
  <si>
    <t>3/16/1992</t>
  </si>
  <si>
    <t>Linh</t>
  </si>
  <si>
    <t>Madison</t>
  </si>
  <si>
    <t>Linh Madison</t>
  </si>
  <si>
    <t>1594 Hope Street</t>
  </si>
  <si>
    <t>Humble</t>
  </si>
  <si>
    <t>3/1/1983</t>
  </si>
  <si>
    <t>Shon</t>
  </si>
  <si>
    <t>Rita</t>
  </si>
  <si>
    <t>Shon Rita</t>
  </si>
  <si>
    <t>2883 Simons Hollow Road</t>
  </si>
  <si>
    <t>Knox City</t>
  </si>
  <si>
    <t>06HY33Z</t>
  </si>
  <si>
    <t>2/16/1965</t>
  </si>
  <si>
    <t>Slater</t>
  </si>
  <si>
    <t>Monica Slater</t>
  </si>
  <si>
    <t>4236 Chapel Street</t>
  </si>
  <si>
    <t>Ransom Canyon</t>
  </si>
  <si>
    <t>K420</t>
  </si>
  <si>
    <t>Umbilical hernia with obstruction, without gangrene</t>
  </si>
  <si>
    <t>K42</t>
  </si>
  <si>
    <t>Z6843</t>
  </si>
  <si>
    <t>0WUF4JZ</t>
  </si>
  <si>
    <t>1/14/1957</t>
  </si>
  <si>
    <t>Stockton</t>
  </si>
  <si>
    <t>Stephanie Stockton</t>
  </si>
  <si>
    <t>2857 McKinley Avenue</t>
  </si>
  <si>
    <t>Midfield</t>
  </si>
  <si>
    <t>2/20/1936</t>
  </si>
  <si>
    <t>Cindy</t>
  </si>
  <si>
    <t>Cindy Brown</t>
  </si>
  <si>
    <t>1994 Hershell Hollow Road</t>
  </si>
  <si>
    <t>Spade</t>
  </si>
  <si>
    <t>5A09357</t>
  </si>
  <si>
    <t>Arrington</t>
  </si>
  <si>
    <t>2/21/1949</t>
  </si>
  <si>
    <t>Sullivan</t>
  </si>
  <si>
    <t>Warren Sullivan</t>
  </si>
  <si>
    <t>1132 Lake Road</t>
  </si>
  <si>
    <t>Crosby County</t>
  </si>
  <si>
    <t>Crosbyton</t>
  </si>
  <si>
    <t>L89322</t>
  </si>
  <si>
    <t>2/23/1941</t>
  </si>
  <si>
    <t>Frankie</t>
  </si>
  <si>
    <t>Frankie John</t>
  </si>
  <si>
    <t>271 Vernon Street</t>
  </si>
  <si>
    <t>Tatum</t>
  </si>
  <si>
    <t>5A1D70Z</t>
  </si>
  <si>
    <t>3/6/1951</t>
  </si>
  <si>
    <t>Brian</t>
  </si>
  <si>
    <t>Cunningham</t>
  </si>
  <si>
    <t>Brian Cunningham</t>
  </si>
  <si>
    <t>3066 Round Table Drive</t>
  </si>
  <si>
    <t>3/21/1941</t>
  </si>
  <si>
    <t>Marjorie</t>
  </si>
  <si>
    <t>Webb</t>
  </si>
  <si>
    <t>Marjorie Webb</t>
  </si>
  <si>
    <t>4929 Fantages Way</t>
  </si>
  <si>
    <t>Pecos County</t>
  </si>
  <si>
    <t>Imperial</t>
  </si>
  <si>
    <t>Saladino</t>
  </si>
  <si>
    <t>3/1/1973</t>
  </si>
  <si>
    <t>Tommie</t>
  </si>
  <si>
    <t>Sauer</t>
  </si>
  <si>
    <t>Tommie Sauer</t>
  </si>
  <si>
    <t>2069 Pinnickinnick Street</t>
  </si>
  <si>
    <t>Oldham County</t>
  </si>
  <si>
    <t>Vega</t>
  </si>
  <si>
    <t>1/31/1992</t>
  </si>
  <si>
    <t>Ethel</t>
  </si>
  <si>
    <t>Ethel Chin</t>
  </si>
  <si>
    <t>1373 Boring Lane</t>
  </si>
  <si>
    <t>O1404</t>
  </si>
  <si>
    <t>Mild to moderate pre-eclampsia, complicating childbirth</t>
  </si>
  <si>
    <t>Jeffrey</t>
  </si>
  <si>
    <t>Groves</t>
  </si>
  <si>
    <t>Jeffrey Groves</t>
  </si>
  <si>
    <t>220 Gordon Street</t>
  </si>
  <si>
    <t>Coke County</t>
  </si>
  <si>
    <t>Bronte</t>
  </si>
  <si>
    <t>P059</t>
  </si>
  <si>
    <t>3/15/2000</t>
  </si>
  <si>
    <t>Lloyd</t>
  </si>
  <si>
    <t>Kimura</t>
  </si>
  <si>
    <t>Lloyd Kimura</t>
  </si>
  <si>
    <t>3719 North Avenue</t>
  </si>
  <si>
    <t>P925</t>
  </si>
  <si>
    <t>1/3/2000</t>
  </si>
  <si>
    <t>Dolly</t>
  </si>
  <si>
    <t>Settles</t>
  </si>
  <si>
    <t>Dolly Settles</t>
  </si>
  <si>
    <t>1207 Jennifer Lane</t>
  </si>
  <si>
    <t>I509</t>
  </si>
  <si>
    <t>Heart failure, unspecified</t>
  </si>
  <si>
    <t>I471</t>
  </si>
  <si>
    <t>Lois Tyler</t>
  </si>
  <si>
    <t>884 Sun Valley Road</t>
  </si>
  <si>
    <t>O2412</t>
  </si>
  <si>
    <t>Pre-existing type 2 diabetes mellitus, in childbirth</t>
  </si>
  <si>
    <t>2/12/1983</t>
  </si>
  <si>
    <t>Marc</t>
  </si>
  <si>
    <t>Marc Douglas</t>
  </si>
  <si>
    <t>4798 Doctors Drive</t>
  </si>
  <si>
    <t>Rye</t>
  </si>
  <si>
    <t>K651</t>
  </si>
  <si>
    <t>1/9/1957</t>
  </si>
  <si>
    <t>Arthur</t>
  </si>
  <si>
    <t>Trevino</t>
  </si>
  <si>
    <t>Arthur Trevino</t>
  </si>
  <si>
    <t>236 Goff Avenue</t>
  </si>
  <si>
    <t>Ennis</t>
  </si>
  <si>
    <t>I482</t>
  </si>
  <si>
    <t>5A09457</t>
  </si>
  <si>
    <t>2/1/1949</t>
  </si>
  <si>
    <t>Anita</t>
  </si>
  <si>
    <t>Casey</t>
  </si>
  <si>
    <t>Anita Casey</t>
  </si>
  <si>
    <t>1530 Davis Place</t>
  </si>
  <si>
    <t>P8388</t>
  </si>
  <si>
    <t>Sipes</t>
  </si>
  <si>
    <t>Lillian Sipes</t>
  </si>
  <si>
    <t>4298 Weekley Street</t>
  </si>
  <si>
    <t>2/17/1957</t>
  </si>
  <si>
    <t>Battle</t>
  </si>
  <si>
    <t>John Battle</t>
  </si>
  <si>
    <t>837 Sycamore Street</t>
  </si>
  <si>
    <t>Contreras</t>
  </si>
  <si>
    <t>Nancy Contreras</t>
  </si>
  <si>
    <t>3869 Ruckman Road</t>
  </si>
  <si>
    <t>E11622</t>
  </si>
  <si>
    <t>Type 2 diabetes mellitus with other skin ulcer</t>
  </si>
  <si>
    <t>L97228</t>
  </si>
  <si>
    <t>0HBLXZZ</t>
  </si>
  <si>
    <t>Allen</t>
  </si>
  <si>
    <t>Deborah Allen</t>
  </si>
  <si>
    <t>1105 Still Pastures Drive</t>
  </si>
  <si>
    <t>Cherokee</t>
  </si>
  <si>
    <t>K3521</t>
  </si>
  <si>
    <t>Eads</t>
  </si>
  <si>
    <t>3/12/1965</t>
  </si>
  <si>
    <t>Gerard</t>
  </si>
  <si>
    <t>Russo</t>
  </si>
  <si>
    <t>Gerard Russo</t>
  </si>
  <si>
    <t>1332 Jenna Lane</t>
  </si>
  <si>
    <t>Friendswood</t>
  </si>
  <si>
    <t>P704</t>
  </si>
  <si>
    <t>3/10/2000</t>
  </si>
  <si>
    <t>Mandy</t>
  </si>
  <si>
    <t>Willingham</t>
  </si>
  <si>
    <t>Mandy Willingham</t>
  </si>
  <si>
    <t>4077 Brentwood Drive</t>
  </si>
  <si>
    <t>Roberts County</t>
  </si>
  <si>
    <t>Miami</t>
  </si>
  <si>
    <t>2/15/2003</t>
  </si>
  <si>
    <t>Esther</t>
  </si>
  <si>
    <t>Campbell</t>
  </si>
  <si>
    <t>Esther Campbell</t>
  </si>
  <si>
    <t>3398 Short Street</t>
  </si>
  <si>
    <t>Scurry County</t>
  </si>
  <si>
    <t>Snyder</t>
  </si>
  <si>
    <t>0SRC0J9</t>
  </si>
  <si>
    <t>1/26/1936</t>
  </si>
  <si>
    <t>Christopher Johnson</t>
  </si>
  <si>
    <t>193 Yorkie Lane</t>
  </si>
  <si>
    <t>C20</t>
  </si>
  <si>
    <t>Malignant neoplasm of rectum</t>
  </si>
  <si>
    <t>0DBP0ZX</t>
  </si>
  <si>
    <t>3/2/1965</t>
  </si>
  <si>
    <t>Valentin</t>
  </si>
  <si>
    <t>David Valentin</t>
  </si>
  <si>
    <t>3014 Stanton Hollow Road</t>
  </si>
  <si>
    <t>Brownsboro</t>
  </si>
  <si>
    <t>Acute and chronic respiratory failure with hypercapnia</t>
  </si>
  <si>
    <t>3/29/1941</t>
  </si>
  <si>
    <t>Peter</t>
  </si>
  <si>
    <t>Schmidt</t>
  </si>
  <si>
    <t>Peter Schmidt</t>
  </si>
  <si>
    <t>4492 Dye Street</t>
  </si>
  <si>
    <t>Q210</t>
  </si>
  <si>
    <t>1/25/2000</t>
  </si>
  <si>
    <t>Concepcion</t>
  </si>
  <si>
    <t>Baranowski</t>
  </si>
  <si>
    <t>Concepcion Baranowski</t>
  </si>
  <si>
    <t>3126 Kildeer Drive</t>
  </si>
  <si>
    <t>Benitez</t>
  </si>
  <si>
    <t>Beulah Benitez</t>
  </si>
  <si>
    <t>1879 Alpaca Way</t>
  </si>
  <si>
    <t>1/4/1996</t>
  </si>
  <si>
    <t>Kimberly</t>
  </si>
  <si>
    <t>Andrade</t>
  </si>
  <si>
    <t>Kimberly Andrade</t>
  </si>
  <si>
    <t>1444 Gordon Street</t>
  </si>
  <si>
    <t>O660</t>
  </si>
  <si>
    <t>2/2/1989</t>
  </si>
  <si>
    <t>Helen Wells</t>
  </si>
  <si>
    <t>476 Hillcrest Circle</t>
  </si>
  <si>
    <t>Lavon</t>
  </si>
  <si>
    <t>Hastings</t>
  </si>
  <si>
    <t>Joann Hastings</t>
  </si>
  <si>
    <t>263 Maud Street</t>
  </si>
  <si>
    <t>0 yyears</t>
  </si>
  <si>
    <t>Cuneo</t>
  </si>
  <si>
    <t>Raymond Cuneo</t>
  </si>
  <si>
    <t>4607 Melm Street</t>
  </si>
  <si>
    <t>1/5/1989</t>
  </si>
  <si>
    <t>Rudy</t>
  </si>
  <si>
    <t>Pinheiro</t>
  </si>
  <si>
    <t>Rudy Pinheiro</t>
  </si>
  <si>
    <t>500 Highland Drive</t>
  </si>
  <si>
    <t>E8809</t>
  </si>
  <si>
    <t>3/11/2017</t>
  </si>
  <si>
    <t>Porter</t>
  </si>
  <si>
    <t>Bobby Porter</t>
  </si>
  <si>
    <t>3352 Armory Road</t>
  </si>
  <si>
    <t>Pearland</t>
  </si>
  <si>
    <t>0TB68ZX</t>
  </si>
  <si>
    <t>1/2/1949</t>
  </si>
  <si>
    <t>Weibel</t>
  </si>
  <si>
    <t>Margaret Weibel</t>
  </si>
  <si>
    <t>3669 Birch Street</t>
  </si>
  <si>
    <t>Castro County</t>
  </si>
  <si>
    <t>Summerfield</t>
  </si>
  <si>
    <t>5A2204Z</t>
  </si>
  <si>
    <t>1/3/1951</t>
  </si>
  <si>
    <t>Schell</t>
  </si>
  <si>
    <t>Edward Schell</t>
  </si>
  <si>
    <t>297 Lakeland Terrace</t>
  </si>
  <si>
    <t>2/13/2000</t>
  </si>
  <si>
    <t>Phyllis</t>
  </si>
  <si>
    <t>Barney</t>
  </si>
  <si>
    <t>Phyllis Barney</t>
  </si>
  <si>
    <t>2876 Pringle Drive</t>
  </si>
  <si>
    <t>Sachse</t>
  </si>
  <si>
    <t>Pruitt</t>
  </si>
  <si>
    <t>Anna Pruitt</t>
  </si>
  <si>
    <t>1383 Marigold Lane</t>
  </si>
  <si>
    <t>Limestone County</t>
  </si>
  <si>
    <t>Tehuacana</t>
  </si>
  <si>
    <t>S32491A</t>
  </si>
  <si>
    <t>Other specified fracture of right acetabulum, initial encounter for closed fracture</t>
  </si>
  <si>
    <t>3/1/1949</t>
  </si>
  <si>
    <t>Fields</t>
  </si>
  <si>
    <t>Mary Fields</t>
  </si>
  <si>
    <t>4798 Chandler Hollow Road</t>
  </si>
  <si>
    <t>San Jacinto County</t>
  </si>
  <si>
    <t>Oakhurst</t>
  </si>
  <si>
    <t>D500</t>
  </si>
  <si>
    <t>Iron deficiency anemia secondary to blood loss (chronic)</t>
  </si>
  <si>
    <t>0DJ08ZZ</t>
  </si>
  <si>
    <t>3/23/1951</t>
  </si>
  <si>
    <t>Camp</t>
  </si>
  <si>
    <t>Thomas Camp</t>
  </si>
  <si>
    <t>1927 Edgewood Avenue</t>
  </si>
  <si>
    <t>P120</t>
  </si>
  <si>
    <t>1/12/2000</t>
  </si>
  <si>
    <t>Merrill</t>
  </si>
  <si>
    <t>Robert Merrill</t>
  </si>
  <si>
    <t>1032 Payne Street</t>
  </si>
  <si>
    <t>Irion County</t>
  </si>
  <si>
    <t>Mertzon</t>
  </si>
  <si>
    <t>Lucy</t>
  </si>
  <si>
    <t>Oliver</t>
  </si>
  <si>
    <t>Lucy Oliver</t>
  </si>
  <si>
    <t>2338 Prospect Valley Road</t>
  </si>
  <si>
    <t>West Point</t>
  </si>
  <si>
    <t>Roxana</t>
  </si>
  <si>
    <t>Roxana Cooper</t>
  </si>
  <si>
    <t>3738 Blair Court</t>
  </si>
  <si>
    <t>3/21/2020</t>
  </si>
  <si>
    <t>3/19/1989</t>
  </si>
  <si>
    <t>Shelly</t>
  </si>
  <si>
    <t>Brian Shelly</t>
  </si>
  <si>
    <t>363 Columbia Road</t>
  </si>
  <si>
    <t>E1169</t>
  </si>
  <si>
    <t>Type 2 diabetes mellitus with other specified complication</t>
  </si>
  <si>
    <t>1/28/1965</t>
  </si>
  <si>
    <t>Youngblood</t>
  </si>
  <si>
    <t>Shirley Youngblood</t>
  </si>
  <si>
    <t>2905 Langtown Road</t>
  </si>
  <si>
    <t>M75121</t>
  </si>
  <si>
    <t>Complete rotator cuff tear or rupture of right shoulder, not specified as traumatic</t>
  </si>
  <si>
    <t>L4050</t>
  </si>
  <si>
    <t>Irene Edmondson</t>
  </si>
  <si>
    <t>895 Jerry Toth Drive</t>
  </si>
  <si>
    <t>Z331</t>
  </si>
  <si>
    <t>1/23/1989</t>
  </si>
  <si>
    <t>Trauma Center</t>
  </si>
  <si>
    <t>Huntley</t>
  </si>
  <si>
    <t>James Huntley</t>
  </si>
  <si>
    <t>4857 Lamberts Branch Road</t>
  </si>
  <si>
    <t>2/1/1951</t>
  </si>
  <si>
    <t>Donna</t>
  </si>
  <si>
    <t>Stephens</t>
  </si>
  <si>
    <t>Donna Stephens</t>
  </si>
  <si>
    <t>2874 Elliot Avenue</t>
  </si>
  <si>
    <t>26 years</t>
  </si>
  <si>
    <t>R571</t>
  </si>
  <si>
    <t>1/30/1994</t>
  </si>
  <si>
    <t>Jarrod</t>
  </si>
  <si>
    <t>Dewitt</t>
  </si>
  <si>
    <t>Jarrod Dewitt</t>
  </si>
  <si>
    <t>3567 Oakridge Lane</t>
  </si>
  <si>
    <t>Stafford</t>
  </si>
  <si>
    <t>0SRC0L9</t>
  </si>
  <si>
    <t>Fenner</t>
  </si>
  <si>
    <t>Carol Fenner</t>
  </si>
  <si>
    <t>978 Clearview Drive</t>
  </si>
  <si>
    <t>Tornillo</t>
  </si>
  <si>
    <t>3/14/1941</t>
  </si>
  <si>
    <t>Karri</t>
  </si>
  <si>
    <t>Karri Albert</t>
  </si>
  <si>
    <t>174 Lowndes Hill Park Road</t>
  </si>
  <si>
    <t>Val Verde County</t>
  </si>
  <si>
    <t>Comstock</t>
  </si>
  <si>
    <t>Hypokalemia</t>
  </si>
  <si>
    <t>E87</t>
  </si>
  <si>
    <t>Z681</t>
  </si>
  <si>
    <t>Moya</t>
  </si>
  <si>
    <t>David Moya</t>
  </si>
  <si>
    <t>4233 Jail Drive</t>
  </si>
  <si>
    <t>Mumford</t>
  </si>
  <si>
    <t>3/16/1965</t>
  </si>
  <si>
    <t>Ronald</t>
  </si>
  <si>
    <t>Waddell</t>
  </si>
  <si>
    <t>Ronald Waddell</t>
  </si>
  <si>
    <t>2122 Watson Street</t>
  </si>
  <si>
    <t>I132</t>
  </si>
  <si>
    <t>Hypertensive heart and chronic kidney disease with heart failure and with stage 5 chronic kidney disease, or end stage renal disease</t>
  </si>
  <si>
    <t>N186</t>
  </si>
  <si>
    <t>1/1/1949</t>
  </si>
  <si>
    <t>Judith</t>
  </si>
  <si>
    <t>Blake</t>
  </si>
  <si>
    <t>Judith Blake</t>
  </si>
  <si>
    <t>620 Patterson Fork Road</t>
  </si>
  <si>
    <t>Luisa</t>
  </si>
  <si>
    <t>Bosse</t>
  </si>
  <si>
    <t>Luisa Bosse</t>
  </si>
  <si>
    <t>4125 Stratford Park</t>
  </si>
  <si>
    <t>J9620</t>
  </si>
  <si>
    <t>Gary Andrews</t>
  </si>
  <si>
    <t>4025 Sarah Drive</t>
  </si>
  <si>
    <t>Center Point</t>
  </si>
  <si>
    <t>3/23/1992</t>
  </si>
  <si>
    <t>Tilda</t>
  </si>
  <si>
    <t>Caldwell</t>
  </si>
  <si>
    <t>Tilda Caldwell</t>
  </si>
  <si>
    <t>3354 Gandy Street</t>
  </si>
  <si>
    <t>3/17/1989</t>
  </si>
  <si>
    <t>Powell</t>
  </si>
  <si>
    <t>Mary Powell</t>
  </si>
  <si>
    <t>371 Williams Lane</t>
  </si>
  <si>
    <t>53 years</t>
  </si>
  <si>
    <t>1/23/1967</t>
  </si>
  <si>
    <t>Tiffany</t>
  </si>
  <si>
    <t>Allan</t>
  </si>
  <si>
    <t>Tiffany Allan</t>
  </si>
  <si>
    <t>2539 Hamill Avenue</t>
  </si>
  <si>
    <t>A411</t>
  </si>
  <si>
    <t>Sepsis due to other specified staphylococcus</t>
  </si>
  <si>
    <t>3/3/1965</t>
  </si>
  <si>
    <t>Lancaster</t>
  </si>
  <si>
    <t>Jessica Lancaster</t>
  </si>
  <si>
    <t>1107 Luke Lane</t>
  </si>
  <si>
    <t>58 years</t>
  </si>
  <si>
    <t>T510X2A</t>
  </si>
  <si>
    <t>Toxic effect of ethanol, intentional self-harm, initial encounter</t>
  </si>
  <si>
    <t>0J9N0ZZ</t>
  </si>
  <si>
    <t>Langford</t>
  </si>
  <si>
    <t>3/13/1962</t>
  </si>
  <si>
    <t>Stringfield</t>
  </si>
  <si>
    <t>Janice Stringfield</t>
  </si>
  <si>
    <t>3476 Lamberts Branch Road</t>
  </si>
  <si>
    <t>Kenedy County</t>
  </si>
  <si>
    <t>Sarita</t>
  </si>
  <si>
    <t>I161</t>
  </si>
  <si>
    <t>1/20/1957</t>
  </si>
  <si>
    <t>Huggins</t>
  </si>
  <si>
    <t>William Huggins</t>
  </si>
  <si>
    <t>3805 Oakdale Avenue</t>
  </si>
  <si>
    <t>3/13/1936</t>
  </si>
  <si>
    <t>Pennock</t>
  </si>
  <si>
    <t>Charles Pennock</t>
  </si>
  <si>
    <t>2343 Traction Street</t>
  </si>
  <si>
    <t>Mereta</t>
  </si>
  <si>
    <t>K7290</t>
  </si>
  <si>
    <t>Hepatic failure, unspecified without coma</t>
  </si>
  <si>
    <t>K72</t>
  </si>
  <si>
    <t>D61818</t>
  </si>
  <si>
    <t>2/20/1970</t>
  </si>
  <si>
    <t>Moy</t>
  </si>
  <si>
    <t>Theresa Moy</t>
  </si>
  <si>
    <t>3661 Walnut Avenue</t>
  </si>
  <si>
    <t>Live Oak County</t>
  </si>
  <si>
    <t>George West</t>
  </si>
  <si>
    <t>4/10/2020</t>
  </si>
  <si>
    <t>Ball</t>
  </si>
  <si>
    <t>3/27/1951</t>
  </si>
  <si>
    <t>Dorothy Hall</t>
  </si>
  <si>
    <t>4127 Java Lane</t>
  </si>
  <si>
    <t>Sadler</t>
  </si>
  <si>
    <t>3/1/2017</t>
  </si>
  <si>
    <t>Meister</t>
  </si>
  <si>
    <t>Michael Meister</t>
  </si>
  <si>
    <t>261 Rocky Road</t>
  </si>
  <si>
    <t>Nolan County</t>
  </si>
  <si>
    <t>Roscoe</t>
  </si>
  <si>
    <t>G8250</t>
  </si>
  <si>
    <t>0D9670Z</t>
  </si>
  <si>
    <t>1/31/1970</t>
  </si>
  <si>
    <t>Betty</t>
  </si>
  <si>
    <t>Stuckey</t>
  </si>
  <si>
    <t>Betty Stuckey</t>
  </si>
  <si>
    <t>2324 Devils Hill Road</t>
  </si>
  <si>
    <t>O2313</t>
  </si>
  <si>
    <t>Infections of bladder in pregnancy, third trimester</t>
  </si>
  <si>
    <t>O23</t>
  </si>
  <si>
    <t>N3000</t>
  </si>
  <si>
    <t>Marcus</t>
  </si>
  <si>
    <t>Bacon</t>
  </si>
  <si>
    <t>Marcus Bacon</t>
  </si>
  <si>
    <t>4179 Hornor Avenue</t>
  </si>
  <si>
    <t>Cass County</t>
  </si>
  <si>
    <t>Bivins</t>
  </si>
  <si>
    <t>Valley</t>
  </si>
  <si>
    <t>Linda Valley</t>
  </si>
  <si>
    <t>3226 Simpson Square</t>
  </si>
  <si>
    <t>Irving</t>
  </si>
  <si>
    <t>O24419</t>
  </si>
  <si>
    <t>2/11/1989</t>
  </si>
  <si>
    <t>Villalobos</t>
  </si>
  <si>
    <t>Robert Villalobos</t>
  </si>
  <si>
    <t>493 Vesta Drive</t>
  </si>
  <si>
    <t>Cooke County</t>
  </si>
  <si>
    <t>Rosston</t>
  </si>
  <si>
    <t>3/15/1970</t>
  </si>
  <si>
    <t>Vasiliki</t>
  </si>
  <si>
    <t>Vasiliki Hall</t>
  </si>
  <si>
    <t>2335 Fancher Drive</t>
  </si>
  <si>
    <t>Paris</t>
  </si>
  <si>
    <t>32 years</t>
  </si>
  <si>
    <t>K2210</t>
  </si>
  <si>
    <t>Ulcer of esophagus without bleeding</t>
  </si>
  <si>
    <t>K22</t>
  </si>
  <si>
    <t>3/7/1988</t>
  </si>
  <si>
    <t>Flynn</t>
  </si>
  <si>
    <t>Cindy Flynn</t>
  </si>
  <si>
    <t>3242 Cecil Street</t>
  </si>
  <si>
    <t>Greenville</t>
  </si>
  <si>
    <t>P700</t>
  </si>
  <si>
    <t>Vivian</t>
  </si>
  <si>
    <t>Vivian Richard</t>
  </si>
  <si>
    <t>452 Burnside Court</t>
  </si>
  <si>
    <t>I6523</t>
  </si>
  <si>
    <t>Occlusion and stenosis of bilateral carotid arteries</t>
  </si>
  <si>
    <t>I65</t>
  </si>
  <si>
    <t>B4101ZZ</t>
  </si>
  <si>
    <t>3/28/1941</t>
  </si>
  <si>
    <t>Wallace</t>
  </si>
  <si>
    <t>Kenneth Wallace</t>
  </si>
  <si>
    <t>3832 Rockwell Lane</t>
  </si>
  <si>
    <t>I472</t>
  </si>
  <si>
    <t>2/10/1970</t>
  </si>
  <si>
    <t>McCloud</t>
  </si>
  <si>
    <t>Carlos McCloud</t>
  </si>
  <si>
    <t>4043 Ridenour Street</t>
  </si>
  <si>
    <t>3/11/1965</t>
  </si>
  <si>
    <t>McClelland</t>
  </si>
  <si>
    <t>Robert McClelland</t>
  </si>
  <si>
    <t>3704 Freshour Circle</t>
  </si>
  <si>
    <t>Karnes County</t>
  </si>
  <si>
    <t>Kenedy</t>
  </si>
  <si>
    <t>C661</t>
  </si>
  <si>
    <t>Malignant neoplasm of right ureter</t>
  </si>
  <si>
    <t>C66</t>
  </si>
  <si>
    <t>0TB60ZZ</t>
  </si>
  <si>
    <t>3/8/1949</t>
  </si>
  <si>
    <t>Roy</t>
  </si>
  <si>
    <t>Roy Garcia</t>
  </si>
  <si>
    <t>3507 Bates Brothers Road</t>
  </si>
  <si>
    <t>1/3/1957</t>
  </si>
  <si>
    <t>Madelyn</t>
  </si>
  <si>
    <t>Elder</t>
  </si>
  <si>
    <t>Madelyn Elder</t>
  </si>
  <si>
    <t>453 Roosevelt Road</t>
  </si>
  <si>
    <t>D124</t>
  </si>
  <si>
    <t>Benign neoplasm of descending colon</t>
  </si>
  <si>
    <t>D12</t>
  </si>
  <si>
    <t>N9971</t>
  </si>
  <si>
    <t>0DTG0ZZ</t>
  </si>
  <si>
    <t>Dennis</t>
  </si>
  <si>
    <t>Carr</t>
  </si>
  <si>
    <t>Dennis Carr</t>
  </si>
  <si>
    <t>2994 Spruce Drive</t>
  </si>
  <si>
    <t>C651</t>
  </si>
  <si>
    <t>Malignant neoplasm of right renal pelvis</t>
  </si>
  <si>
    <t>C65</t>
  </si>
  <si>
    <t>0TT04ZZ</t>
  </si>
  <si>
    <t>Bumgarner</t>
  </si>
  <si>
    <t>Phillis</t>
  </si>
  <si>
    <t>Huey</t>
  </si>
  <si>
    <t>Phillis Huey</t>
  </si>
  <si>
    <t>4905 Badger Pond Lane</t>
  </si>
  <si>
    <t>Freestone County</t>
  </si>
  <si>
    <t>Wortham</t>
  </si>
  <si>
    <t>K7689</t>
  </si>
  <si>
    <t>3/7/1941</t>
  </si>
  <si>
    <t>Kelli</t>
  </si>
  <si>
    <t>Strauss</t>
  </si>
  <si>
    <t>Kelli Strauss</t>
  </si>
  <si>
    <t>2283 Michigan Avenue</t>
  </si>
  <si>
    <t>Mcmullen County</t>
  </si>
  <si>
    <t>Calliham</t>
  </si>
  <si>
    <t>Wimberly</t>
  </si>
  <si>
    <t>2/13/1992</t>
  </si>
  <si>
    <t>Janet</t>
  </si>
  <si>
    <t>Janet Lewis</t>
  </si>
  <si>
    <t>354 Church Street</t>
  </si>
  <si>
    <t>A0471</t>
  </si>
  <si>
    <t>Claudine</t>
  </si>
  <si>
    <t>Claudine Harris</t>
  </si>
  <si>
    <t>2728 Cottonwood Lane</t>
  </si>
  <si>
    <t>Lubbock</t>
  </si>
  <si>
    <t>H6690</t>
  </si>
  <si>
    <t>Skaggs</t>
  </si>
  <si>
    <t>Julie Skaggs</t>
  </si>
  <si>
    <t>3767 American Drive</t>
  </si>
  <si>
    <t>O4290</t>
  </si>
  <si>
    <t>Premature rupture of membranes, unspecified as to length of time between rupture and onset of labor, unspecified weeks of gestation</t>
  </si>
  <si>
    <t>Fred</t>
  </si>
  <si>
    <t>Pruett</t>
  </si>
  <si>
    <t>Fred Pruett</t>
  </si>
  <si>
    <t>4591 Tully Street</t>
  </si>
  <si>
    <t>Parr</t>
  </si>
  <si>
    <t>Burger</t>
  </si>
  <si>
    <t>Casey Burger</t>
  </si>
  <si>
    <t>1470 Berkley Street</t>
  </si>
  <si>
    <t>Eddy</t>
  </si>
  <si>
    <t>Lyons</t>
  </si>
  <si>
    <t>Betty Lyons</t>
  </si>
  <si>
    <t>4401 Mulberry Street</t>
  </si>
  <si>
    <t>1/13/1949</t>
  </si>
  <si>
    <t>Roberto</t>
  </si>
  <si>
    <t>Roberto Gonzalez</t>
  </si>
  <si>
    <t>3653 Pickens Way</t>
  </si>
  <si>
    <t>2/25/1965</t>
  </si>
  <si>
    <t>Hoy</t>
  </si>
  <si>
    <t>Joyce Hoy</t>
  </si>
  <si>
    <t>2261 Burke Street</t>
  </si>
  <si>
    <t>Willis</t>
  </si>
  <si>
    <t>S72302A</t>
  </si>
  <si>
    <t>Unspecified fracture of shaft of left femur, initial encounter for closed fracture</t>
  </si>
  <si>
    <t>M9712XA</t>
  </si>
  <si>
    <t>0QS904Z</t>
  </si>
  <si>
    <t>Coburn</t>
  </si>
  <si>
    <t>Alice Coburn</t>
  </si>
  <si>
    <t>1095 Marshall Street</t>
  </si>
  <si>
    <t>Jason</t>
  </si>
  <si>
    <t>Jason Taylor</t>
  </si>
  <si>
    <t>378 Sunburst Drive</t>
  </si>
  <si>
    <t>Burleson</t>
  </si>
  <si>
    <t>E1144</t>
  </si>
  <si>
    <t>0SPD0JZ</t>
  </si>
  <si>
    <t>3/21/1949</t>
  </si>
  <si>
    <t>Hill</t>
  </si>
  <si>
    <t>Miles Hill</t>
  </si>
  <si>
    <t>119 Pinnickinnick Street</t>
  </si>
  <si>
    <t>Tara</t>
  </si>
  <si>
    <t>Flesher</t>
  </si>
  <si>
    <t>Tara Flesher</t>
  </si>
  <si>
    <t>4671 Cinnamon Lane</t>
  </si>
  <si>
    <t>2/2/1992</t>
  </si>
  <si>
    <t>Cortez</t>
  </si>
  <si>
    <t>Boerger</t>
  </si>
  <si>
    <t>Cortez Boerger</t>
  </si>
  <si>
    <t>4022 Marion Drive</t>
  </si>
  <si>
    <t>Brookston</t>
  </si>
  <si>
    <t>3/16/2000</t>
  </si>
  <si>
    <t>Dustin</t>
  </si>
  <si>
    <t>Adorno</t>
  </si>
  <si>
    <t>Dustin Adorno</t>
  </si>
  <si>
    <t>3384 Biddie Lane</t>
  </si>
  <si>
    <t>Charles Carpenter</t>
  </si>
  <si>
    <t>2825 Edwards Street</t>
  </si>
  <si>
    <t>A080</t>
  </si>
  <si>
    <t>Rotaviral enteritis</t>
  </si>
  <si>
    <t>A08</t>
  </si>
  <si>
    <t>3/1/2003</t>
  </si>
  <si>
    <t>Lindberg</t>
  </si>
  <si>
    <t>Susan Lindberg</t>
  </si>
  <si>
    <t>4220 Stewart Street</t>
  </si>
  <si>
    <t>Baird</t>
  </si>
  <si>
    <t>3/8/1996</t>
  </si>
  <si>
    <t>Valdivia</t>
  </si>
  <si>
    <t>Patricia Valdivia</t>
  </si>
  <si>
    <t>2268 Angie Drive</t>
  </si>
  <si>
    <t>Q245</t>
  </si>
  <si>
    <t>3/30/1936</t>
  </si>
  <si>
    <t>Melissa Baker</t>
  </si>
  <si>
    <t>1551 Granville Lane</t>
  </si>
  <si>
    <t>1/7/1989</t>
  </si>
  <si>
    <t>Disanto</t>
  </si>
  <si>
    <t>Christopher Disanto</t>
  </si>
  <si>
    <t>1784 Nutter Street</t>
  </si>
  <si>
    <t>Coleman County</t>
  </si>
  <si>
    <t>Santa Anna</t>
  </si>
  <si>
    <t>E8352</t>
  </si>
  <si>
    <t>1/30/1983</t>
  </si>
  <si>
    <t>Font</t>
  </si>
  <si>
    <t>Patricia Font</t>
  </si>
  <si>
    <t>680 Cody Ridge Road</t>
  </si>
  <si>
    <t>Sherman</t>
  </si>
  <si>
    <t>Hudgens</t>
  </si>
  <si>
    <t>Judy Hudgens</t>
  </si>
  <si>
    <t>4991 Green Acres Road</t>
  </si>
  <si>
    <t>Newton County</t>
  </si>
  <si>
    <t>Burkeville</t>
  </si>
  <si>
    <t>2/5/2000</t>
  </si>
  <si>
    <t>Oyer</t>
  </si>
  <si>
    <t>Margaret Oyer</t>
  </si>
  <si>
    <t>982 Boundary Street</t>
  </si>
  <si>
    <t>T84022A</t>
  </si>
  <si>
    <t>Instability of internal right knee prosthesis, initial encounter</t>
  </si>
  <si>
    <t>T8483XA</t>
  </si>
  <si>
    <t>0SPV0JZ</t>
  </si>
  <si>
    <t>Leslie Smith</t>
  </si>
  <si>
    <t>1288 Tail Ends Road</t>
  </si>
  <si>
    <t>2/21/1935</t>
  </si>
  <si>
    <t>Desimone</t>
  </si>
  <si>
    <t>Christine Desimone</t>
  </si>
  <si>
    <t>4047 Pallet Street</t>
  </si>
  <si>
    <t>I495</t>
  </si>
  <si>
    <t>Sick sinus syndrome</t>
  </si>
  <si>
    <t>I49</t>
  </si>
  <si>
    <t>3/31/1935</t>
  </si>
  <si>
    <t>Wiggins</t>
  </si>
  <si>
    <t>Dawn Wiggins</t>
  </si>
  <si>
    <t>4896 Ruckman Road</t>
  </si>
  <si>
    <t>Flatonia</t>
  </si>
  <si>
    <t>3/20/2000</t>
  </si>
  <si>
    <t>Mahlum</t>
  </si>
  <si>
    <t>Arlene Mahlum</t>
  </si>
  <si>
    <t>2786 Jacobs Street</t>
  </si>
  <si>
    <t>S7224XA</t>
  </si>
  <si>
    <t>Nondisplaced subtrochanteric fracture of right femur, initial encounter for closed fracture</t>
  </si>
  <si>
    <t>1/24/1935</t>
  </si>
  <si>
    <t>Jerry Jones</t>
  </si>
  <si>
    <t>2894 Briarwood Road</t>
  </si>
  <si>
    <t>Ben Bolt</t>
  </si>
  <si>
    <t>3/15/1965</t>
  </si>
  <si>
    <t>Travis</t>
  </si>
  <si>
    <t>Lester</t>
  </si>
  <si>
    <t>Travis Lester</t>
  </si>
  <si>
    <t>54 Flanigan Oaks Drive</t>
  </si>
  <si>
    <t>Dickens</t>
  </si>
  <si>
    <t>F05</t>
  </si>
  <si>
    <t>3/12/1941</t>
  </si>
  <si>
    <t>Jennie</t>
  </si>
  <si>
    <t>Rodriquez</t>
  </si>
  <si>
    <t>Jennie Rodriquez</t>
  </si>
  <si>
    <t>146 Tetrick Road</t>
  </si>
  <si>
    <t>Diseases of the nervous system complicating pregnancy, third trimester</t>
  </si>
  <si>
    <t>G40909</t>
  </si>
  <si>
    <t>Casiano</t>
  </si>
  <si>
    <t>David Casiano</t>
  </si>
  <si>
    <t>255 Duncan Avenue</t>
  </si>
  <si>
    <t>Langtry</t>
  </si>
  <si>
    <t>Newcomb</t>
  </si>
  <si>
    <t>Kathy Newcomb</t>
  </si>
  <si>
    <t>4067 Main Street</t>
  </si>
  <si>
    <t>Coryell County</t>
  </si>
  <si>
    <t>Oglesby</t>
  </si>
  <si>
    <t>E1010</t>
  </si>
  <si>
    <t>Type 1 diabetes mellitus with ketoacidosis without coma</t>
  </si>
  <si>
    <t>E10</t>
  </si>
  <si>
    <t>Turner</t>
  </si>
  <si>
    <t>Dorothy Turner</t>
  </si>
  <si>
    <t>1491 Broadway Avenue</t>
  </si>
  <si>
    <t>K567</t>
  </si>
  <si>
    <t>Ileus, unspecified</t>
  </si>
  <si>
    <t>K56</t>
  </si>
  <si>
    <t>N184</t>
  </si>
  <si>
    <t>Carisa</t>
  </si>
  <si>
    <t>Carisa Allen</t>
  </si>
  <si>
    <t>584 Denver Avenue</t>
  </si>
  <si>
    <t>Graham</t>
  </si>
  <si>
    <t>Joann Graham</t>
  </si>
  <si>
    <t>3516 George Avenue</t>
  </si>
  <si>
    <t>M87852</t>
  </si>
  <si>
    <t>Other osteonecrosis, left femur</t>
  </si>
  <si>
    <t>M87</t>
  </si>
  <si>
    <t>0SRB02A</t>
  </si>
  <si>
    <t>1/20/1970</t>
  </si>
  <si>
    <t>Marshal</t>
  </si>
  <si>
    <t>Norma Marshal</t>
  </si>
  <si>
    <t>3859 Hiney Road</t>
  </si>
  <si>
    <t>Atascosa County</t>
  </si>
  <si>
    <t>Jourdanton</t>
  </si>
  <si>
    <t>O4443</t>
  </si>
  <si>
    <t>2/27/1983</t>
  </si>
  <si>
    <t>Walter</t>
  </si>
  <si>
    <t>Kraft</t>
  </si>
  <si>
    <t>Walter Kraft</t>
  </si>
  <si>
    <t>4810 Richland Avenue</t>
  </si>
  <si>
    <t>0K9S0ZZ</t>
  </si>
  <si>
    <t>1/26/1965</t>
  </si>
  <si>
    <t>Susan Scott</t>
  </si>
  <si>
    <t>1601 Rinehart Road</t>
  </si>
  <si>
    <t>North Richland Hills</t>
  </si>
  <si>
    <t>O9912</t>
  </si>
  <si>
    <t>3/19/2003</t>
  </si>
  <si>
    <t>Wilcox</t>
  </si>
  <si>
    <t>Jennifer Wilcox</t>
  </si>
  <si>
    <t>3023 Patterson Fork Road</t>
  </si>
  <si>
    <t>Hutchinson County</t>
  </si>
  <si>
    <t>Stinnett</t>
  </si>
  <si>
    <t>10D07Z6</t>
  </si>
  <si>
    <t>2/15/2001</t>
  </si>
  <si>
    <t>Anne</t>
  </si>
  <si>
    <t>Pelaez</t>
  </si>
  <si>
    <t>Anne Pelaez</t>
  </si>
  <si>
    <t>2644 Friendship Lane</t>
  </si>
  <si>
    <t>1/18/1996</t>
  </si>
  <si>
    <t>Tracy</t>
  </si>
  <si>
    <t>Tracy Lee</t>
  </si>
  <si>
    <t>3023 American Drive</t>
  </si>
  <si>
    <t>Hardeman County</t>
  </si>
  <si>
    <t>Chillicothe</t>
  </si>
  <si>
    <t>D696</t>
  </si>
  <si>
    <t>Joseph Carr</t>
  </si>
  <si>
    <t>913 Frum Street</t>
  </si>
  <si>
    <t>Gonzales County</t>
  </si>
  <si>
    <t>Waelder</t>
  </si>
  <si>
    <t>3/25/2000</t>
  </si>
  <si>
    <t>Diane</t>
  </si>
  <si>
    <t>Ellenberger</t>
  </si>
  <si>
    <t>Diane Ellenberger</t>
  </si>
  <si>
    <t>1779 Walnut Avenue</t>
  </si>
  <si>
    <t>O620</t>
  </si>
  <si>
    <t>3/12/2001</t>
  </si>
  <si>
    <t>Sims</t>
  </si>
  <si>
    <t>Jeffrey Sims</t>
  </si>
  <si>
    <t>4902 University Street</t>
  </si>
  <si>
    <t>3/10/1957</t>
  </si>
  <si>
    <t>Heather</t>
  </si>
  <si>
    <t>Truitt</t>
  </si>
  <si>
    <t>Heather Truitt</t>
  </si>
  <si>
    <t>611 Tea Berry Lane</t>
  </si>
  <si>
    <t>2/3/2001</t>
  </si>
  <si>
    <t>Morgan</t>
  </si>
  <si>
    <t>Margaret Morgan</t>
  </si>
  <si>
    <t>4481 Browning Lane</t>
  </si>
  <si>
    <t>Sydney</t>
  </si>
  <si>
    <t>Stagg</t>
  </si>
  <si>
    <t>Sydney Stagg</t>
  </si>
  <si>
    <t>3762 Briarwood Road</t>
  </si>
  <si>
    <t>Gatesville</t>
  </si>
  <si>
    <t>S72002A</t>
  </si>
  <si>
    <t>Fracture of unspecified part of neck of left femur, initial encounter for closed fracture</t>
  </si>
  <si>
    <t>0SRS0JA</t>
  </si>
  <si>
    <t>McManus</t>
  </si>
  <si>
    <t>Helen McManus</t>
  </si>
  <si>
    <t>2709 Dennison Street</t>
  </si>
  <si>
    <t>2/10/2000</t>
  </si>
  <si>
    <t>Leota</t>
  </si>
  <si>
    <t>Leota Washington</t>
  </si>
  <si>
    <t>2247 Hickman Street</t>
  </si>
  <si>
    <t>Angelina County</t>
  </si>
  <si>
    <t>Zavalla</t>
  </si>
  <si>
    <t>M6282</t>
  </si>
  <si>
    <t>1/2/1995</t>
  </si>
  <si>
    <t>Eckhart</t>
  </si>
  <si>
    <t>David Eckhart</t>
  </si>
  <si>
    <t>2026 Clay Lick Road</t>
  </si>
  <si>
    <t>J156</t>
  </si>
  <si>
    <t>Pneumonia due to other aerobic Gram-negative bacteria</t>
  </si>
  <si>
    <t>J15</t>
  </si>
  <si>
    <t>0BCF0ZZ</t>
  </si>
  <si>
    <t>Raper</t>
  </si>
  <si>
    <t>Maria Raper</t>
  </si>
  <si>
    <t>3333 Stratford Drive</t>
  </si>
  <si>
    <t>Shallowater</t>
  </si>
  <si>
    <t>Hunter</t>
  </si>
  <si>
    <t>Amanda Hunter</t>
  </si>
  <si>
    <t>3634 Lynn Avenue</t>
  </si>
  <si>
    <t>Alvarez</t>
  </si>
  <si>
    <t>Albert Alvarez</t>
  </si>
  <si>
    <t>2587 Freed Drive</t>
  </si>
  <si>
    <t>McKeown</t>
  </si>
  <si>
    <t>John McKeown</t>
  </si>
  <si>
    <t>4139 Alexander Drive</t>
  </si>
  <si>
    <t>Quitman</t>
  </si>
  <si>
    <t>1/15/1973</t>
  </si>
  <si>
    <t>Sharpton</t>
  </si>
  <si>
    <t>Benjamin Sharpton</t>
  </si>
  <si>
    <t>2361 Parkview Drive</t>
  </si>
  <si>
    <t>R578</t>
  </si>
  <si>
    <t>0QS836Z</t>
  </si>
  <si>
    <t>3/4/1941</t>
  </si>
  <si>
    <t>Kozlowski</t>
  </si>
  <si>
    <t>Kenneth Kozlowski</t>
  </si>
  <si>
    <t>2354 Meadow Drive</t>
  </si>
  <si>
    <t>Unspecified asthma with (acute) exacerbation</t>
  </si>
  <si>
    <t>R0603</t>
  </si>
  <si>
    <t>1/2/2013</t>
  </si>
  <si>
    <t>Cynthia Morgan</t>
  </si>
  <si>
    <t>3825 Willison Street</t>
  </si>
  <si>
    <t>1/1/1950</t>
  </si>
  <si>
    <t>Heim</t>
  </si>
  <si>
    <t>Pamela Heim</t>
  </si>
  <si>
    <t>1694 Golden Street</t>
  </si>
  <si>
    <t>3/20/1950</t>
  </si>
  <si>
    <t>Schoen</t>
  </si>
  <si>
    <t>Crystal Schoen</t>
  </si>
  <si>
    <t>1472 Tenmile</t>
  </si>
  <si>
    <t>Hereford</t>
  </si>
  <si>
    <t>O26893</t>
  </si>
  <si>
    <t>Other specified pregnancy related conditions, third trimester</t>
  </si>
  <si>
    <t>O26</t>
  </si>
  <si>
    <t>3/4/1992</t>
  </si>
  <si>
    <t>Steven</t>
  </si>
  <si>
    <t>Steven Gibbons</t>
  </si>
  <si>
    <t>1280 Chestnut Street</t>
  </si>
  <si>
    <t>1/6/2000</t>
  </si>
  <si>
    <t>Bradford</t>
  </si>
  <si>
    <t>David Bradford</t>
  </si>
  <si>
    <t>2120 Sycamore Lake Road</t>
  </si>
  <si>
    <t>Haskell County</t>
  </si>
  <si>
    <t>Rule</t>
  </si>
  <si>
    <t>G379</t>
  </si>
  <si>
    <t>Demyelinating disease of central nervous system, unspecified</t>
  </si>
  <si>
    <t>G37</t>
  </si>
  <si>
    <t>R159</t>
  </si>
  <si>
    <t>2/21/1957</t>
  </si>
  <si>
    <t>Blackman</t>
  </si>
  <si>
    <t>Carolyn Blackman</t>
  </si>
  <si>
    <t>2446 Francis Mine</t>
  </si>
  <si>
    <t>49 years</t>
  </si>
  <si>
    <t>3/22/1971</t>
  </si>
  <si>
    <t>Borst</t>
  </si>
  <si>
    <t>Gregory Borst</t>
  </si>
  <si>
    <t>1585 County Line Road</t>
  </si>
  <si>
    <t>3/1/1951</t>
  </si>
  <si>
    <t>Brunson</t>
  </si>
  <si>
    <t>Leslie Brunson</t>
  </si>
  <si>
    <t>4433 Granville Lane</t>
  </si>
  <si>
    <t>N10</t>
  </si>
  <si>
    <t>3/14/2001</t>
  </si>
  <si>
    <t>Francis</t>
  </si>
  <si>
    <t>Shields</t>
  </si>
  <si>
    <t>Francis Shields</t>
  </si>
  <si>
    <t>1733 Church Street</t>
  </si>
  <si>
    <t>1/19/1970</t>
  </si>
  <si>
    <t>Wilbur</t>
  </si>
  <si>
    <t>Swihart</t>
  </si>
  <si>
    <t>Wilbur Swihart</t>
  </si>
  <si>
    <t>1187 Woodlawn Drive</t>
  </si>
  <si>
    <t>Grandview</t>
  </si>
  <si>
    <t>K7469</t>
  </si>
  <si>
    <t>Other cirrhosis of liver</t>
  </si>
  <si>
    <t>K74</t>
  </si>
  <si>
    <t>06L38CZ</t>
  </si>
  <si>
    <t>3/5/1970</t>
  </si>
  <si>
    <t>Kara</t>
  </si>
  <si>
    <t>Kara Poole</t>
  </si>
  <si>
    <t>1092 Williams Mine Road</t>
  </si>
  <si>
    <t>Markham</t>
  </si>
  <si>
    <t>O458X3</t>
  </si>
  <si>
    <t>3/25/1992</t>
  </si>
  <si>
    <t>Bridger</t>
  </si>
  <si>
    <t>Lee Bridger</t>
  </si>
  <si>
    <t>97 Hornor Avenue</t>
  </si>
  <si>
    <t>I350</t>
  </si>
  <si>
    <t>Nonrheumatic aortic (valve) stenosis</t>
  </si>
  <si>
    <t>I35</t>
  </si>
  <si>
    <t>02RF0JZ</t>
  </si>
  <si>
    <t>Day</t>
  </si>
  <si>
    <t>Margaret Day</t>
  </si>
  <si>
    <t>1098 Shingleton Road</t>
  </si>
  <si>
    <t>Collegeport</t>
  </si>
  <si>
    <t>3/18/1989</t>
  </si>
  <si>
    <t>Ealey</t>
  </si>
  <si>
    <t>Andrew Ealey</t>
  </si>
  <si>
    <t>3228 Broaddus Avenue</t>
  </si>
  <si>
    <t>Sullivan City</t>
  </si>
  <si>
    <t>T83518A</t>
  </si>
  <si>
    <t>Infection and inflammatory reaction due to other urinary catheter, initial encounter</t>
  </si>
  <si>
    <t>Holland</t>
  </si>
  <si>
    <t>Jennifer Holland</t>
  </si>
  <si>
    <t>5 Oakridge Lane</t>
  </si>
  <si>
    <t>Kathy Evans</t>
  </si>
  <si>
    <t>3488 Paradise Lane</t>
  </si>
  <si>
    <t>Deer Park</t>
  </si>
  <si>
    <t>Cellulitis of right lower limb</t>
  </si>
  <si>
    <t>Abby</t>
  </si>
  <si>
    <t>Chiasson</t>
  </si>
  <si>
    <t>Abby Chiasson</t>
  </si>
  <si>
    <t>177 Aviation Way</t>
  </si>
  <si>
    <t>Zavala County</t>
  </si>
  <si>
    <t>Crystal City</t>
  </si>
  <si>
    <t>Norman</t>
  </si>
  <si>
    <t>Norman Taylor</t>
  </si>
  <si>
    <t>2144 Comfort Court</t>
  </si>
  <si>
    <t>Bleiblerville</t>
  </si>
  <si>
    <t>3/2/2000</t>
  </si>
  <si>
    <t>Olga</t>
  </si>
  <si>
    <t>Frey</t>
  </si>
  <si>
    <t>Olga Frey</t>
  </si>
  <si>
    <t>4914 Cottrill Lane</t>
  </si>
  <si>
    <t>Gunter</t>
  </si>
  <si>
    <t>Carolyn Miller</t>
  </si>
  <si>
    <t>4214 Half and Half Drive</t>
  </si>
  <si>
    <t>Alejandra</t>
  </si>
  <si>
    <t>Alejandra Adams</t>
  </si>
  <si>
    <t>3748 Sherwood Circle</t>
  </si>
  <si>
    <t>Loving County</t>
  </si>
  <si>
    <t>Mentone</t>
  </si>
  <si>
    <t>027137Z</t>
  </si>
  <si>
    <t>2/5/1951</t>
  </si>
  <si>
    <t>Janet Morris</t>
  </si>
  <si>
    <t>1932 Everette Alley</t>
  </si>
  <si>
    <t>3/18/1992</t>
  </si>
  <si>
    <t>Gail</t>
  </si>
  <si>
    <t>Lambert</t>
  </si>
  <si>
    <t>Gail Lambert</t>
  </si>
  <si>
    <t>1549 Flinderation Road</t>
  </si>
  <si>
    <t>Art</t>
  </si>
  <si>
    <t>4/6/2020</t>
  </si>
  <si>
    <t>Pugh</t>
  </si>
  <si>
    <t>David Pugh</t>
  </si>
  <si>
    <t>318 Twin House Lane</t>
  </si>
  <si>
    <t>La Blanca</t>
  </si>
  <si>
    <t>Z050</t>
  </si>
  <si>
    <t>Ma Alexander</t>
  </si>
  <si>
    <t>183 Red Maple Drive</t>
  </si>
  <si>
    <t>O4212</t>
  </si>
  <si>
    <t>Full-term premature rupture of membranes, onset of labor more than 24 hours following rupture</t>
  </si>
  <si>
    <t>2/14/1992</t>
  </si>
  <si>
    <t>Betty Williams</t>
  </si>
  <si>
    <t>1112 Hannah Street</t>
  </si>
  <si>
    <t>Garza County</t>
  </si>
  <si>
    <t>Justiceburg</t>
  </si>
  <si>
    <t>Acute on chronic systolic (congestive) heart failure</t>
  </si>
  <si>
    <t>Autry</t>
  </si>
  <si>
    <t>Jane Autry</t>
  </si>
  <si>
    <t>1624 Dennison Street</t>
  </si>
  <si>
    <t>Barnhardt</t>
  </si>
  <si>
    <t>Eugene Barnhardt</t>
  </si>
  <si>
    <t>4841 James Martin Circle</t>
  </si>
  <si>
    <t>2/11/1970</t>
  </si>
  <si>
    <t>Gwendolyn</t>
  </si>
  <si>
    <t>Tomlin</t>
  </si>
  <si>
    <t>Gwendolyn Tomlin</t>
  </si>
  <si>
    <t>4642 Dark Hollow Road</t>
  </si>
  <si>
    <t>2/2/1951</t>
  </si>
  <si>
    <t>Wanda Shepherd</t>
  </si>
  <si>
    <t>2074 Beech Street</t>
  </si>
  <si>
    <t>Axtell</t>
  </si>
  <si>
    <t>G8929</t>
  </si>
  <si>
    <t>Carter</t>
  </si>
  <si>
    <t>Matthew Carter</t>
  </si>
  <si>
    <t>1773 Thompson Street</t>
  </si>
  <si>
    <t>P819</t>
  </si>
  <si>
    <t>Marion</t>
  </si>
  <si>
    <t>Lee Marion</t>
  </si>
  <si>
    <t>15 Goldcliff Circle</t>
  </si>
  <si>
    <t>Plano</t>
  </si>
  <si>
    <t>E10649</t>
  </si>
  <si>
    <t>Type 1 diabetes mellitus with hypoglycemia without coma</t>
  </si>
  <si>
    <t>Clay</t>
  </si>
  <si>
    <t>Herrera</t>
  </si>
  <si>
    <t>Clay Herrera</t>
  </si>
  <si>
    <t>4565 Reeves Street</t>
  </si>
  <si>
    <t>P928</t>
  </si>
  <si>
    <t>Orr</t>
  </si>
  <si>
    <t>Maria Orr</t>
  </si>
  <si>
    <t>2413 South Street</t>
  </si>
  <si>
    <t>Wharton County</t>
  </si>
  <si>
    <t>Wharton</t>
  </si>
  <si>
    <t>E669</t>
  </si>
  <si>
    <t>3/2/2003</t>
  </si>
  <si>
    <t>Melissa Ramirez</t>
  </si>
  <si>
    <t>428 Patton Lane</t>
  </si>
  <si>
    <t>Port Bolivar</t>
  </si>
  <si>
    <t>Bobby Wallace</t>
  </si>
  <si>
    <t>3771 Cantebury Drive</t>
  </si>
  <si>
    <t>P080</t>
  </si>
  <si>
    <t>Muller</t>
  </si>
  <si>
    <t>Nicole Muller</t>
  </si>
  <si>
    <t>999 Kennedy Court</t>
  </si>
  <si>
    <t>Franklin County</t>
  </si>
  <si>
    <t>Mount Vernon</t>
  </si>
  <si>
    <t>4/13/2020</t>
  </si>
  <si>
    <t>3/30/1949</t>
  </si>
  <si>
    <t>Carman</t>
  </si>
  <si>
    <t>Carman Johnson</t>
  </si>
  <si>
    <t>1257 Riverwood Drive</t>
  </si>
  <si>
    <t>Marion County</t>
  </si>
  <si>
    <t>Melody</t>
  </si>
  <si>
    <t>Potter</t>
  </si>
  <si>
    <t>Melody Potter</t>
  </si>
  <si>
    <t>1813 Mutton Town Road</t>
  </si>
  <si>
    <t>L0201</t>
  </si>
  <si>
    <t>Cutaneous abscess of face</t>
  </si>
  <si>
    <t>L03221</t>
  </si>
  <si>
    <t>0J910ZX</t>
  </si>
  <si>
    <t>3/27/1957</t>
  </si>
  <si>
    <t>Chase</t>
  </si>
  <si>
    <t>Richard Chase</t>
  </si>
  <si>
    <t>2425 Passaic Street</t>
  </si>
  <si>
    <t>K561</t>
  </si>
  <si>
    <t>Intussusception</t>
  </si>
  <si>
    <t>J309</t>
  </si>
  <si>
    <t>2/5/2013</t>
  </si>
  <si>
    <t>Stephen Davies</t>
  </si>
  <si>
    <t>1317 Harley Vincent Drive</t>
  </si>
  <si>
    <t>Farwell</t>
  </si>
  <si>
    <t>1/27/1970</t>
  </si>
  <si>
    <t>McCoy</t>
  </si>
  <si>
    <t>Brian McCoy</t>
  </si>
  <si>
    <t>4985 Lightning Point Drive</t>
  </si>
  <si>
    <t>1/15/1941</t>
  </si>
  <si>
    <t>Edward Patel</t>
  </si>
  <si>
    <t>2764 Cooks Mine Road</t>
  </si>
  <si>
    <t>2/16/1935</t>
  </si>
  <si>
    <t>Clemons</t>
  </si>
  <si>
    <t>Russell Clemons</t>
  </si>
  <si>
    <t>2516 Tibbs Avenue</t>
  </si>
  <si>
    <t>Deport</t>
  </si>
  <si>
    <t>R532</t>
  </si>
  <si>
    <t>Gaudet</t>
  </si>
  <si>
    <t>Jennifer Gaudet</t>
  </si>
  <si>
    <t>4520 Burnside Avenue</t>
  </si>
  <si>
    <t>Richardson</t>
  </si>
  <si>
    <t>1/25/1996</t>
  </si>
  <si>
    <t>Paul Thomas</t>
  </si>
  <si>
    <t>3176 Cinnamon Lane</t>
  </si>
  <si>
    <t>Bay City</t>
  </si>
  <si>
    <t>2/4/2000</t>
  </si>
  <si>
    <t>Weatherby</t>
  </si>
  <si>
    <t>Angela Weatherby</t>
  </si>
  <si>
    <t>234 Stockert Hollow Road</t>
  </si>
  <si>
    <t>Reklaw</t>
  </si>
  <si>
    <t>B9689</t>
  </si>
  <si>
    <t>Mary Henry</t>
  </si>
  <si>
    <t>763 Hampton Meadows</t>
  </si>
  <si>
    <t>3/1/1992</t>
  </si>
  <si>
    <t>Charles Ball</t>
  </si>
  <si>
    <t>927 Ryan Road</t>
  </si>
  <si>
    <t>I4901</t>
  </si>
  <si>
    <t>1/20/1935</t>
  </si>
  <si>
    <t>Ida</t>
  </si>
  <si>
    <t>Ida Montgomery</t>
  </si>
  <si>
    <t>3092 Arbutus Drive</t>
  </si>
  <si>
    <t>Hardin County</t>
  </si>
  <si>
    <t>Thicket</t>
  </si>
  <si>
    <t>3/7/1957</t>
  </si>
  <si>
    <t>Eloise</t>
  </si>
  <si>
    <t>Eloise Jones</t>
  </si>
  <si>
    <t>2366 Luke Lane</t>
  </si>
  <si>
    <t>Raymond Jones</t>
  </si>
  <si>
    <t>4246 Rocky Road</t>
  </si>
  <si>
    <t>3/7/1949</t>
  </si>
  <si>
    <t>Iva</t>
  </si>
  <si>
    <t>Ray</t>
  </si>
  <si>
    <t>Iva Ray</t>
  </si>
  <si>
    <t>233 Sycamore Lake Road</t>
  </si>
  <si>
    <t>Mansfield</t>
  </si>
  <si>
    <t>E1122</t>
  </si>
  <si>
    <t>3/29/1936</t>
  </si>
  <si>
    <t>Patrice</t>
  </si>
  <si>
    <t>Weiland</t>
  </si>
  <si>
    <t>Patrice Weiland</t>
  </si>
  <si>
    <t>300 Pineview Drive</t>
  </si>
  <si>
    <t>R509</t>
  </si>
  <si>
    <t>Fever, unspecified</t>
  </si>
  <si>
    <t>R50</t>
  </si>
  <si>
    <t>L271</t>
  </si>
  <si>
    <t>Maria Parker</t>
  </si>
  <si>
    <t>2836 Lyndon Street</t>
  </si>
  <si>
    <t>Concho County</t>
  </si>
  <si>
    <t>Millersview</t>
  </si>
  <si>
    <t>O7589</t>
  </si>
  <si>
    <t>Other specified complications of labor and delivery</t>
  </si>
  <si>
    <t>O75</t>
  </si>
  <si>
    <t>K911</t>
  </si>
  <si>
    <t>Machelle</t>
  </si>
  <si>
    <t>Wilson</t>
  </si>
  <si>
    <t>Machelle Wilson</t>
  </si>
  <si>
    <t>4913 Brannon Street</t>
  </si>
  <si>
    <t>Sulphur Bluff</t>
  </si>
  <si>
    <t>O4593</t>
  </si>
  <si>
    <t>2/7/1989</t>
  </si>
  <si>
    <t>Shawn</t>
  </si>
  <si>
    <t>Shawn Nichols</t>
  </si>
  <si>
    <t>808 Green Street</t>
  </si>
  <si>
    <t>0QBR0ZZ</t>
  </si>
  <si>
    <t>3/6/1949</t>
  </si>
  <si>
    <t>Mary Anderson</t>
  </si>
  <si>
    <t>58 Bryan Street</t>
  </si>
  <si>
    <t>Crawford</t>
  </si>
  <si>
    <t>Margaret Crawford</t>
  </si>
  <si>
    <t>4701 Oak Avenue</t>
  </si>
  <si>
    <t>Sanford</t>
  </si>
  <si>
    <t>Cellulitis of left lower limb</t>
  </si>
  <si>
    <t>1/17/1955</t>
  </si>
  <si>
    <t>Tawny</t>
  </si>
  <si>
    <t>Tawny Stewart</t>
  </si>
  <si>
    <t>250 Metz Lane</t>
  </si>
  <si>
    <t>Fort Stockton</t>
  </si>
  <si>
    <t>Gastritis, unspecified, with bleeding</t>
  </si>
  <si>
    <t>Sierra</t>
  </si>
  <si>
    <t>Kimberly Sierra</t>
  </si>
  <si>
    <t>4729 Blackwell Street</t>
  </si>
  <si>
    <t>42 years</t>
  </si>
  <si>
    <t>S82101K</t>
  </si>
  <si>
    <t>Unspecified fracture of upper end of right tibia, subsequent encounter for closed fracture with nonunion</t>
  </si>
  <si>
    <t>T84622A</t>
  </si>
  <si>
    <t>0QDG0ZZ</t>
  </si>
  <si>
    <t>2/9/1978</t>
  </si>
  <si>
    <t>Jackson</t>
  </si>
  <si>
    <t>Brenda Jackson</t>
  </si>
  <si>
    <t>2785 Hamill Avenue</t>
  </si>
  <si>
    <t>S66320A</t>
  </si>
  <si>
    <t>Laceration of extensor muscle, fascia and tendon of right index finger at wrist and hand level, initial encounter</t>
  </si>
  <si>
    <t>S66</t>
  </si>
  <si>
    <t>0LQ70ZZ</t>
  </si>
  <si>
    <t>3/6/1936</t>
  </si>
  <si>
    <t>Gloria</t>
  </si>
  <si>
    <t>Chaney</t>
  </si>
  <si>
    <t>Gloria Chaney</t>
  </si>
  <si>
    <t>3690 Hartway Street</t>
  </si>
  <si>
    <t>Agua Dulce</t>
  </si>
  <si>
    <t>047U3ZZ</t>
  </si>
  <si>
    <t>Thelma</t>
  </si>
  <si>
    <t>Ybarra</t>
  </si>
  <si>
    <t>Thelma Ybarra</t>
  </si>
  <si>
    <t>141 Byers Lane</t>
  </si>
  <si>
    <t>K210</t>
  </si>
  <si>
    <t>Gastro-esophageal reflux disease with esophagitis</t>
  </si>
  <si>
    <t>K21</t>
  </si>
  <si>
    <t>K2211</t>
  </si>
  <si>
    <t>0DD58ZX</t>
  </si>
  <si>
    <t>Debra Lake</t>
  </si>
  <si>
    <t>4772 Woodstock Drive</t>
  </si>
  <si>
    <t>3/1/1936</t>
  </si>
  <si>
    <t>Madge</t>
  </si>
  <si>
    <t>Grose</t>
  </si>
  <si>
    <t>Madge Grose</t>
  </si>
  <si>
    <t>4657 Lake Road</t>
  </si>
  <si>
    <t>Disturbance of temperature regulation of newborn, unspecified</t>
  </si>
  <si>
    <t>P81</t>
  </si>
  <si>
    <t>Roderick</t>
  </si>
  <si>
    <t>Roderick Williams</t>
  </si>
  <si>
    <t>1669 Arlington Avenue</t>
  </si>
  <si>
    <t>Wingate</t>
  </si>
  <si>
    <t>R442</t>
  </si>
  <si>
    <t>3/4/1936</t>
  </si>
  <si>
    <t>Lance</t>
  </si>
  <si>
    <t>Lance Lyons</t>
  </si>
  <si>
    <t>1808 My Drive</t>
  </si>
  <si>
    <t>Ward County</t>
  </si>
  <si>
    <t>Monahans</t>
  </si>
  <si>
    <t>A408</t>
  </si>
  <si>
    <t>Other streptococcal sepsis</t>
  </si>
  <si>
    <t>A40</t>
  </si>
  <si>
    <t>3/28/1936</t>
  </si>
  <si>
    <t>Flowers</t>
  </si>
  <si>
    <t>Terri Flowers</t>
  </si>
  <si>
    <t>2581 Bird Street</t>
  </si>
  <si>
    <t>S72092A</t>
  </si>
  <si>
    <t>Other fracture of head and neck of left femur, initial encounter for closed fracture</t>
  </si>
  <si>
    <t>Gamboa</t>
  </si>
  <si>
    <t>John Gamboa</t>
  </si>
  <si>
    <t>2922 Woodland Terrace</t>
  </si>
  <si>
    <t>Willacy County</t>
  </si>
  <si>
    <t>Sebastian</t>
  </si>
  <si>
    <t>S72001A</t>
  </si>
  <si>
    <t>Fracture of unspecified part of neck of right femur, initial encounter for closed fracture</t>
  </si>
  <si>
    <t>0QS634Z</t>
  </si>
  <si>
    <t>3/8/1951</t>
  </si>
  <si>
    <t>Maurine</t>
  </si>
  <si>
    <t>Maurine Warren</t>
  </si>
  <si>
    <t>4828 Patterson Street</t>
  </si>
  <si>
    <t>Blanco</t>
  </si>
  <si>
    <t>3/19/1936</t>
  </si>
  <si>
    <t>Rosita</t>
  </si>
  <si>
    <t>Paquette</t>
  </si>
  <si>
    <t>Rosita Paquette</t>
  </si>
  <si>
    <t>4413 Green Acres Road</t>
  </si>
  <si>
    <t>Ellinger</t>
  </si>
  <si>
    <t>S72142A</t>
  </si>
  <si>
    <t>Displaced intertrochanteric fracture of left femur, initial encounter for closed fracture</t>
  </si>
  <si>
    <t>0QS736Z</t>
  </si>
  <si>
    <t>Burns</t>
  </si>
  <si>
    <t>Debra Burns</t>
  </si>
  <si>
    <t>4321 Kuhl Avenue</t>
  </si>
  <si>
    <t>O8600</t>
  </si>
  <si>
    <t>0H97XZX</t>
  </si>
  <si>
    <t>3/16/1983</t>
  </si>
  <si>
    <t>Kristy</t>
  </si>
  <si>
    <t>Cowley</t>
  </si>
  <si>
    <t>Kristy Cowley</t>
  </si>
  <si>
    <t>455 Late Avenue</t>
  </si>
  <si>
    <t>Williamson County</t>
  </si>
  <si>
    <t>Georgetown</t>
  </si>
  <si>
    <t>O3663X0</t>
  </si>
  <si>
    <t>Maternal care for excessive fetal growth, third trimester, not applicable or unspecified</t>
  </si>
  <si>
    <t>3/5/1996</t>
  </si>
  <si>
    <t>Siciliano</t>
  </si>
  <si>
    <t>Randy Siciliano</t>
  </si>
  <si>
    <t>2457 Pennsylvania Avenue</t>
  </si>
  <si>
    <t>Z96642</t>
  </si>
  <si>
    <t>1/6/1949</t>
  </si>
  <si>
    <t>Rider</t>
  </si>
  <si>
    <t>Kathy Rider</t>
  </si>
  <si>
    <t>4535 Briarwood Drive</t>
  </si>
  <si>
    <t>3/12/1973</t>
  </si>
  <si>
    <t>Ben</t>
  </si>
  <si>
    <t>Cotter</t>
  </si>
  <si>
    <t>Ben Cotter</t>
  </si>
  <si>
    <t>74 North Bend River Road</t>
  </si>
  <si>
    <t>Vance</t>
  </si>
  <si>
    <t>Heaton</t>
  </si>
  <si>
    <t>Vance Heaton</t>
  </si>
  <si>
    <t>4681 Cantebury Drive</t>
  </si>
  <si>
    <t>Christoval</t>
  </si>
  <si>
    <t>Katherine Lee</t>
  </si>
  <si>
    <t>4819 Prospect Valley Road</t>
  </si>
  <si>
    <t>F419</t>
  </si>
  <si>
    <t>3/18/1965</t>
  </si>
  <si>
    <t>Waldrop</t>
  </si>
  <si>
    <t>Vivian Waldrop</t>
  </si>
  <si>
    <t>2185 Adonais Way</t>
  </si>
  <si>
    <t>3/24/1973</t>
  </si>
  <si>
    <t>May</t>
  </si>
  <si>
    <t>Humphries</t>
  </si>
  <si>
    <t>May Humphries</t>
  </si>
  <si>
    <t>1636 Rebecca Street</t>
  </si>
  <si>
    <t>Montalba</t>
  </si>
  <si>
    <t>J1529</t>
  </si>
  <si>
    <t>Pneumonia due to other staphylococcus</t>
  </si>
  <si>
    <t>1/23/1935</t>
  </si>
  <si>
    <t>Koons</t>
  </si>
  <si>
    <t>Daniel Koons</t>
  </si>
  <si>
    <t>1727 Filbert Street</t>
  </si>
  <si>
    <t>Springlake</t>
  </si>
  <si>
    <t>3/6/2017</t>
  </si>
  <si>
    <t>Brandon</t>
  </si>
  <si>
    <t>Chambers</t>
  </si>
  <si>
    <t>Brandon Chambers</t>
  </si>
  <si>
    <t>2007 Patterson Road</t>
  </si>
  <si>
    <t>Missouri City</t>
  </si>
  <si>
    <t>Kendra</t>
  </si>
  <si>
    <t>Gilkey</t>
  </si>
  <si>
    <t>Kendra Gilkey</t>
  </si>
  <si>
    <t>2621 Saint Francis Way</t>
  </si>
  <si>
    <t>Place</t>
  </si>
  <si>
    <t>Delores Place</t>
  </si>
  <si>
    <t>4633 Coffman Alley</t>
  </si>
  <si>
    <t>Chronic atrial fibrillation</t>
  </si>
  <si>
    <t>Kathleen</t>
  </si>
  <si>
    <t>Melendez</t>
  </si>
  <si>
    <t>Kathleen Melendez</t>
  </si>
  <si>
    <t>4526 Hartland Avenue</t>
  </si>
  <si>
    <t>Doucette</t>
  </si>
  <si>
    <t>F0781</t>
  </si>
  <si>
    <t>Postconcussional syndrome</t>
  </si>
  <si>
    <t>F07</t>
  </si>
  <si>
    <t>Tammi</t>
  </si>
  <si>
    <t>Perrigo</t>
  </si>
  <si>
    <t>Tammi Perrigo</t>
  </si>
  <si>
    <t>2479 Tully Street</t>
  </si>
  <si>
    <t>Huddleston</t>
  </si>
  <si>
    <t>Richard Huddleston</t>
  </si>
  <si>
    <t>1542 Zimmerman Lane</t>
  </si>
  <si>
    <t>Snipes</t>
  </si>
  <si>
    <t>Gary Snipes</t>
  </si>
  <si>
    <t>382 Edwards Street</t>
  </si>
  <si>
    <t>L02211</t>
  </si>
  <si>
    <t>Cutaneous abscess of abdominal wall</t>
  </si>
  <si>
    <t>0W9F0ZX</t>
  </si>
  <si>
    <t>3/13/2013</t>
  </si>
  <si>
    <t>Fulton</t>
  </si>
  <si>
    <t>David Fulton</t>
  </si>
  <si>
    <t>4667 Findley Avenue</t>
  </si>
  <si>
    <t>Yoakum</t>
  </si>
  <si>
    <t>3/20/1936</t>
  </si>
  <si>
    <t>Bevins</t>
  </si>
  <si>
    <t>James Bevins</t>
  </si>
  <si>
    <t>4508 Lake Forest Drive</t>
  </si>
  <si>
    <t>Thornton</t>
  </si>
  <si>
    <t>3/29/1996</t>
  </si>
  <si>
    <t>Judy Ruiz</t>
  </si>
  <si>
    <t>357 Harley Vincent Drive</t>
  </si>
  <si>
    <t>S82851A</t>
  </si>
  <si>
    <t>Displaced trimalleolar fracture of right lower leg, initial encounter for closed fracture</t>
  </si>
  <si>
    <t>J810</t>
  </si>
  <si>
    <t>0QSJ04Z</t>
  </si>
  <si>
    <t>Fred Davis</t>
  </si>
  <si>
    <t>4175 Hiney Road</t>
  </si>
  <si>
    <t>N492</t>
  </si>
  <si>
    <t>Inflammatory disorders of scrotum</t>
  </si>
  <si>
    <t>3/25/1949</t>
  </si>
  <si>
    <t>Golightly</t>
  </si>
  <si>
    <t>Anna Golightly</t>
  </si>
  <si>
    <t>593 Hill Street</t>
  </si>
  <si>
    <t>Pflugerville</t>
  </si>
  <si>
    <t>O6003</t>
  </si>
  <si>
    <t>Preterm labor without delivery, third trimester</t>
  </si>
  <si>
    <t>Z3A34</t>
  </si>
  <si>
    <t>Whitson</t>
  </si>
  <si>
    <t>Ralph Whitson</t>
  </si>
  <si>
    <t>1123 Whaley Lane</t>
  </si>
  <si>
    <t>C3492</t>
  </si>
  <si>
    <t>Malignant neoplasm of unspecified part of left bronchus or lung</t>
  </si>
  <si>
    <t>C34</t>
  </si>
  <si>
    <t>Hertha</t>
  </si>
  <si>
    <t>Hawes</t>
  </si>
  <si>
    <t>Hertha Hawes</t>
  </si>
  <si>
    <t>1930 Driftwood Road</t>
  </si>
  <si>
    <t>E222</t>
  </si>
  <si>
    <t>Syndrome of inappropriate secretion of antidiuretic hormone</t>
  </si>
  <si>
    <t>E22</t>
  </si>
  <si>
    <t>2/14/1957</t>
  </si>
  <si>
    <t>Joseph Taylor</t>
  </si>
  <si>
    <t>225 Sigley Road</t>
  </si>
  <si>
    <t>Dick</t>
  </si>
  <si>
    <t>Melvin Dick</t>
  </si>
  <si>
    <t>463 Southside Lane</t>
  </si>
  <si>
    <t>Cleburne</t>
  </si>
  <si>
    <t>2/18/1951</t>
  </si>
  <si>
    <t>Kinney</t>
  </si>
  <si>
    <t>Robert Kinney</t>
  </si>
  <si>
    <t>1302 Illinois Avenue</t>
  </si>
  <si>
    <t>Bee County</t>
  </si>
  <si>
    <t>Beeville</t>
  </si>
  <si>
    <t>J849</t>
  </si>
  <si>
    <t>2/11/1936</t>
  </si>
  <si>
    <t>Bradley</t>
  </si>
  <si>
    <t>Cai</t>
  </si>
  <si>
    <t>Bradley Cai</t>
  </si>
  <si>
    <t>3985 Heavens Way</t>
  </si>
  <si>
    <t>Abernathy</t>
  </si>
  <si>
    <t>1/16/1941</t>
  </si>
  <si>
    <t>Leo</t>
  </si>
  <si>
    <t>Erickson</t>
  </si>
  <si>
    <t>Leo Erickson</t>
  </si>
  <si>
    <t>4155 Hidden Valley Road</t>
  </si>
  <si>
    <t>Peter Moore</t>
  </si>
  <si>
    <t>1616 Chapmans Lane</t>
  </si>
  <si>
    <t>Salter</t>
  </si>
  <si>
    <t>Clark Salter</t>
  </si>
  <si>
    <t>301 Washington Avenue</t>
  </si>
  <si>
    <t>2/21/1965</t>
  </si>
  <si>
    <t>Grant</t>
  </si>
  <si>
    <t>Swenson</t>
  </si>
  <si>
    <t>Grant Swenson</t>
  </si>
  <si>
    <t>212 Wilson Street</t>
  </si>
  <si>
    <t>L02414</t>
  </si>
  <si>
    <t>Cutaneous abscess of left upper limb</t>
  </si>
  <si>
    <t>G540</t>
  </si>
  <si>
    <t>2/25/1996</t>
  </si>
  <si>
    <t>Irene Walker</t>
  </si>
  <si>
    <t>2969 Rebecca Street</t>
  </si>
  <si>
    <t>Scott Harris</t>
  </si>
  <si>
    <t>2479 Stanton Hollow Road</t>
  </si>
  <si>
    <t>J159</t>
  </si>
  <si>
    <t>Unspecified bacterial pneumonia</t>
  </si>
  <si>
    <t>1/8/1951</t>
  </si>
  <si>
    <t>Newman</t>
  </si>
  <si>
    <t>Roderick Newman</t>
  </si>
  <si>
    <t>3742 Fieldcrest Road</t>
  </si>
  <si>
    <t>Mcadoo</t>
  </si>
  <si>
    <t>Carl</t>
  </si>
  <si>
    <t>Carl Bell</t>
  </si>
  <si>
    <t>269 Wakefield Street</t>
  </si>
  <si>
    <t>K7031</t>
  </si>
  <si>
    <t>Alcoholic cirrhosis of liver with ascites</t>
  </si>
  <si>
    <t>K70</t>
  </si>
  <si>
    <t>3/20/1949</t>
  </si>
  <si>
    <t>Lila</t>
  </si>
  <si>
    <t>Varela</t>
  </si>
  <si>
    <t>Lila Varela</t>
  </si>
  <si>
    <t>3447 Pennsylvania Avenue</t>
  </si>
  <si>
    <t>T8172XA</t>
  </si>
  <si>
    <t>Complication of vein following a procedure, not elsewhere classified, initial encounter</t>
  </si>
  <si>
    <t>T81</t>
  </si>
  <si>
    <t>I82890</t>
  </si>
  <si>
    <t>0UT94ZZ</t>
  </si>
  <si>
    <t>3/21/1973</t>
  </si>
  <si>
    <t>Mary Martel</t>
  </si>
  <si>
    <t>372 Veltri Drive</t>
  </si>
  <si>
    <t>48 years</t>
  </si>
  <si>
    <t>L02415</t>
  </si>
  <si>
    <t>Cutaneous abscess of right lower limb</t>
  </si>
  <si>
    <t>F1520</t>
  </si>
  <si>
    <t>0J9L0ZZ</t>
  </si>
  <si>
    <t>3/13/1972</t>
  </si>
  <si>
    <t>Fitzgerald</t>
  </si>
  <si>
    <t>Melanie Fitzgerald</t>
  </si>
  <si>
    <t>4100 Pointe Lane</t>
  </si>
  <si>
    <t>Cassandra</t>
  </si>
  <si>
    <t>Fleck</t>
  </si>
  <si>
    <t>Cassandra Fleck</t>
  </si>
  <si>
    <t>1195 Gregory Lane</t>
  </si>
  <si>
    <t>Bowie County</t>
  </si>
  <si>
    <t>De Kalb</t>
  </si>
  <si>
    <t>Z8751</t>
  </si>
  <si>
    <t>3/26/1992</t>
  </si>
  <si>
    <t>Meghann</t>
  </si>
  <si>
    <t>Meghann Clay</t>
  </si>
  <si>
    <t>2505 Melm Street</t>
  </si>
  <si>
    <t>1/15/1989</t>
  </si>
  <si>
    <t>Norris</t>
  </si>
  <si>
    <t>Terry Norris</t>
  </si>
  <si>
    <t>828 Fidler Drive</t>
  </si>
  <si>
    <t>I82409</t>
  </si>
  <si>
    <t>Vera</t>
  </si>
  <si>
    <t>Vera Young</t>
  </si>
  <si>
    <t>1325 Koontz Lane</t>
  </si>
  <si>
    <t>Weinstock</t>
  </si>
  <si>
    <t>Mary Weinstock</t>
  </si>
  <si>
    <t>1372 Veltri Drive</t>
  </si>
  <si>
    <t>Bushland</t>
  </si>
  <si>
    <t>3/7/2001</t>
  </si>
  <si>
    <t>Reba</t>
  </si>
  <si>
    <t>Eliason</t>
  </si>
  <si>
    <t>Reba Eliason</t>
  </si>
  <si>
    <t>565 Braxton Street</t>
  </si>
  <si>
    <t>Driscoll</t>
  </si>
  <si>
    <t>O9902</t>
  </si>
  <si>
    <t>Anemia complicating childbirth</t>
  </si>
  <si>
    <t>O99343</t>
  </si>
  <si>
    <t>1/10/1996</t>
  </si>
  <si>
    <t>Sheila</t>
  </si>
  <si>
    <t>Sheila Jackson</t>
  </si>
  <si>
    <t>4906 Nixon Avenue</t>
  </si>
  <si>
    <t>Dime Box</t>
  </si>
  <si>
    <t>22 years</t>
  </si>
  <si>
    <t>O99323</t>
  </si>
  <si>
    <t>2/8/1998</t>
  </si>
  <si>
    <t>Nita</t>
  </si>
  <si>
    <t>Kinsey</t>
  </si>
  <si>
    <t>Nita Kinsey</t>
  </si>
  <si>
    <t>2907 Pinnickinnick Street</t>
  </si>
  <si>
    <t>Schulenburg</t>
  </si>
  <si>
    <t>2/20/1941</t>
  </si>
  <si>
    <t>Lyndsay</t>
  </si>
  <si>
    <t>Fish</t>
  </si>
  <si>
    <t>Lyndsay Fish</t>
  </si>
  <si>
    <t>731 Rardin Drive</t>
  </si>
  <si>
    <t>O4423</t>
  </si>
  <si>
    <t>Partial placenta previa NOS or without hemorrhage, third trimester</t>
  </si>
  <si>
    <t>Teresa Wright</t>
  </si>
  <si>
    <t>1352 Maloy Court</t>
  </si>
  <si>
    <t>Eola</t>
  </si>
  <si>
    <t>Q826</t>
  </si>
  <si>
    <t>1/17/2000</t>
  </si>
  <si>
    <t>Myers</t>
  </si>
  <si>
    <t>William Myers</t>
  </si>
  <si>
    <t>3870 Watson Street</t>
  </si>
  <si>
    <t>Seagoville</t>
  </si>
  <si>
    <t>M25451</t>
  </si>
  <si>
    <t>Effusion, right hip</t>
  </si>
  <si>
    <t>M25</t>
  </si>
  <si>
    <t>B181</t>
  </si>
  <si>
    <t>0S993ZX</t>
  </si>
  <si>
    <t>1/19/1965</t>
  </si>
  <si>
    <t>X</t>
  </si>
  <si>
    <t>Brooks</t>
  </si>
  <si>
    <t>Raymond Brooks</t>
  </si>
  <si>
    <t>1491 Ingram Road</t>
  </si>
  <si>
    <t>Q6239</t>
  </si>
  <si>
    <t>Bland</t>
  </si>
  <si>
    <t>Marc Bland</t>
  </si>
  <si>
    <t>3202 Ross Street</t>
  </si>
  <si>
    <t>Ruth</t>
  </si>
  <si>
    <t>Burnett</t>
  </si>
  <si>
    <t>Ruth Burnett</t>
  </si>
  <si>
    <t>1479 Southern Street</t>
  </si>
  <si>
    <t>Garland</t>
  </si>
  <si>
    <t>E440</t>
  </si>
  <si>
    <t>3/29/1971</t>
  </si>
  <si>
    <t>Cartwright</t>
  </si>
  <si>
    <t>Scott Cartwright</t>
  </si>
  <si>
    <t>3523 Boone Crockett Lane</t>
  </si>
  <si>
    <t>M1A0221</t>
  </si>
  <si>
    <t>Idiopathic chronic gout, left elbow, with tophus (tophi)</t>
  </si>
  <si>
    <t>M1A</t>
  </si>
  <si>
    <t>0MB40ZZ</t>
  </si>
  <si>
    <t>3/25/1951</t>
  </si>
  <si>
    <t>Patricia Hodges</t>
  </si>
  <si>
    <t>4993 Rainy Day Drive</t>
  </si>
  <si>
    <t>Other mental disorders complicating pregnancy, third trimester</t>
  </si>
  <si>
    <t>O09213</t>
  </si>
  <si>
    <t>0UL70CZ</t>
  </si>
  <si>
    <t>2/16/1989</t>
  </si>
  <si>
    <t>Nicholson</t>
  </si>
  <si>
    <t>Robert Nicholson</t>
  </si>
  <si>
    <t>2086 Courtright Street</t>
  </si>
  <si>
    <t>Frisco</t>
  </si>
  <si>
    <t>I970</t>
  </si>
  <si>
    <t>Postcardiotomy syndrome</t>
  </si>
  <si>
    <t>I97</t>
  </si>
  <si>
    <t>2/6/1965</t>
  </si>
  <si>
    <t>Meeks</t>
  </si>
  <si>
    <t>Tiffany Meeks</t>
  </si>
  <si>
    <t>2563 Cambridge Place</t>
  </si>
  <si>
    <t>Barnett</t>
  </si>
  <si>
    <t>Linda Barnett</t>
  </si>
  <si>
    <t>4880 Sardis Station</t>
  </si>
  <si>
    <t>I429</t>
  </si>
  <si>
    <t>1/8/1957</t>
  </si>
  <si>
    <t>Transfer from SNF</t>
  </si>
  <si>
    <t>Harvey</t>
  </si>
  <si>
    <t>Brian Harvey</t>
  </si>
  <si>
    <t>3725 Lyndon Street</t>
  </si>
  <si>
    <t>Sheena</t>
  </si>
  <si>
    <t>Vasser</t>
  </si>
  <si>
    <t>Sheena Vasser</t>
  </si>
  <si>
    <t>3765 College Avenue</t>
  </si>
  <si>
    <t>Tioga</t>
  </si>
  <si>
    <t>Hypo-osmolality and hyponatremia</t>
  </si>
  <si>
    <t>2/8/1941</t>
  </si>
  <si>
    <t>Reulet</t>
  </si>
  <si>
    <t>Lisa Reulet</t>
  </si>
  <si>
    <t>2272 Fittro Street</t>
  </si>
  <si>
    <t>Hilda</t>
  </si>
  <si>
    <t>Carpentier</t>
  </si>
  <si>
    <t>Hilda Carpentier</t>
  </si>
  <si>
    <t>2872 Candlelight Drive</t>
  </si>
  <si>
    <t>Gray County</t>
  </si>
  <si>
    <t>Lefors</t>
  </si>
  <si>
    <t>S82402A</t>
  </si>
  <si>
    <t>Unspecified fracture of shaft of left fibula, initial encounter for closed fracture</t>
  </si>
  <si>
    <t>J9610</t>
  </si>
  <si>
    <t>2W3RX1Z</t>
  </si>
  <si>
    <t>Thorne</t>
  </si>
  <si>
    <t>Steven Thorne</t>
  </si>
  <si>
    <t>3193 Poplar Avenue</t>
  </si>
  <si>
    <t>Stonewall</t>
  </si>
  <si>
    <t>2/27/1941</t>
  </si>
  <si>
    <t>Ormiston</t>
  </si>
  <si>
    <t>Lucy Ormiston</t>
  </si>
  <si>
    <t>1620 Flynn Street</t>
  </si>
  <si>
    <t>Hurst</t>
  </si>
  <si>
    <t>I2692</t>
  </si>
  <si>
    <t>Saddle embolus of pulmonary artery without acute cor pulmonale</t>
  </si>
  <si>
    <t>I5041</t>
  </si>
  <si>
    <t>Carolyn Powell</t>
  </si>
  <si>
    <t>1611 Seth Street</t>
  </si>
  <si>
    <t>0H9LXZZ</t>
  </si>
  <si>
    <t>2/21/1992</t>
  </si>
  <si>
    <t>Motley</t>
  </si>
  <si>
    <t>Mandy Motley</t>
  </si>
  <si>
    <t>4490 Green Gate Lane</t>
  </si>
  <si>
    <t>2/4/1941</t>
  </si>
  <si>
    <t>Laura</t>
  </si>
  <si>
    <t>Blount</t>
  </si>
  <si>
    <t>Laura Blount</t>
  </si>
  <si>
    <t>2949 Gore Street</t>
  </si>
  <si>
    <t>R001</t>
  </si>
  <si>
    <t>Bradycardia, unspecified</t>
  </si>
  <si>
    <t>R00</t>
  </si>
  <si>
    <t>2/5/1935</t>
  </si>
  <si>
    <t>Sandler</t>
  </si>
  <si>
    <t>Lee Sandler</t>
  </si>
  <si>
    <t>3634 Cinnamon Lane</t>
  </si>
  <si>
    <t>S82841A</t>
  </si>
  <si>
    <t>Displaced bimalleolar fracture of right lower leg, initial encounter for closed fracture</t>
  </si>
  <si>
    <t>0QSG04Z</t>
  </si>
  <si>
    <t>Olga Francis</t>
  </si>
  <si>
    <t>3007 Red Bud Lane</t>
  </si>
  <si>
    <t>T43012A</t>
  </si>
  <si>
    <t>Poisoning by tricyclic antidepressants, intentional self-harm, initial encounter</t>
  </si>
  <si>
    <t>T43</t>
  </si>
  <si>
    <t>Sprague</t>
  </si>
  <si>
    <t>Helen Sprague</t>
  </si>
  <si>
    <t>1100 Medical Center Drive</t>
  </si>
  <si>
    <t>1/24/1972</t>
  </si>
  <si>
    <t>Tyler Myers</t>
  </si>
  <si>
    <t>4116 Traders Alley</t>
  </si>
  <si>
    <t>J439</t>
  </si>
  <si>
    <t>0DBN8ZX</t>
  </si>
  <si>
    <t>Rodney</t>
  </si>
  <si>
    <t>Shimizu</t>
  </si>
  <si>
    <t>Rodney Shimizu</t>
  </si>
  <si>
    <t>3032 Findley Avenue</t>
  </si>
  <si>
    <t>Hypothyroidism, unspecified</t>
  </si>
  <si>
    <t>E03</t>
  </si>
  <si>
    <t>3/14/1989</t>
  </si>
  <si>
    <t>Aoki</t>
  </si>
  <si>
    <t>Jennifer Aoki</t>
  </si>
  <si>
    <t>531 Bluff Street</t>
  </si>
  <si>
    <t>3/10/1983</t>
  </si>
  <si>
    <t>Cahill</t>
  </si>
  <si>
    <t>Matthew Cahill</t>
  </si>
  <si>
    <t>3533 Pursglove Court</t>
  </si>
  <si>
    <t>Chambers County</t>
  </si>
  <si>
    <t>Wallisville</t>
  </si>
  <si>
    <t>J9602</t>
  </si>
  <si>
    <t>Kwak</t>
  </si>
  <si>
    <t>Robert Kwak</t>
  </si>
  <si>
    <t>2756 Huntz Lane</t>
  </si>
  <si>
    <t>Mission</t>
  </si>
  <si>
    <t>Pena</t>
  </si>
  <si>
    <t>Joseph Pena</t>
  </si>
  <si>
    <t>1245 Rhapsody Street</t>
  </si>
  <si>
    <t>Port Lavaca</t>
  </si>
  <si>
    <t>Ethan</t>
  </si>
  <si>
    <t>Lynn</t>
  </si>
  <si>
    <t>Ethan Lynn</t>
  </si>
  <si>
    <t>565 Foley Street</t>
  </si>
  <si>
    <t>Noninfective gastroenteritis and colitis, unspecified</t>
  </si>
  <si>
    <t>K52</t>
  </si>
  <si>
    <t>0DD68ZX</t>
  </si>
  <si>
    <t>3/24/1941</t>
  </si>
  <si>
    <t>Robert Bryan</t>
  </si>
  <si>
    <t>1168 Hardesty Street</t>
  </si>
  <si>
    <t>3/10/2017</t>
  </si>
  <si>
    <t>Hannah</t>
  </si>
  <si>
    <t>Joseph Hannah</t>
  </si>
  <si>
    <t>4897 Kooter Lane</t>
  </si>
  <si>
    <t>0DH63UZ</t>
  </si>
  <si>
    <t>3/9/1936</t>
  </si>
  <si>
    <t>Middleton</t>
  </si>
  <si>
    <t>Lillian Middleton</t>
  </si>
  <si>
    <t>222 Chandler Hollow Road</t>
  </si>
  <si>
    <t>Falls City</t>
  </si>
  <si>
    <t>Kenneth Hubbard</t>
  </si>
  <si>
    <t>919 Saints Alley</t>
  </si>
  <si>
    <t>T85848A</t>
  </si>
  <si>
    <t>Pain due to other internal prosthetic devices, implants and grafts, initial encounter</t>
  </si>
  <si>
    <t>T85</t>
  </si>
  <si>
    <t>Joseph Fletcher</t>
  </si>
  <si>
    <t>4154 Tree Top Lane</t>
  </si>
  <si>
    <t>Kennedale</t>
  </si>
  <si>
    <t>Kathryn Williams</t>
  </si>
  <si>
    <t>1618 Canis Heights Drive</t>
  </si>
  <si>
    <t>Kaufman County</t>
  </si>
  <si>
    <t>Kemp</t>
  </si>
  <si>
    <t>2/20/1935</t>
  </si>
  <si>
    <t>Jo</t>
  </si>
  <si>
    <t>Vollmer</t>
  </si>
  <si>
    <t>Jo Vollmer</t>
  </si>
  <si>
    <t>1453 Tuna Street</t>
  </si>
  <si>
    <t>2/20/1996</t>
  </si>
  <si>
    <t>Joplin</t>
  </si>
  <si>
    <t>Lisa Joplin</t>
  </si>
  <si>
    <t>4340 South Street</t>
  </si>
  <si>
    <t>Quanah</t>
  </si>
  <si>
    <t>1/29/1951</t>
  </si>
  <si>
    <t>Fuller</t>
  </si>
  <si>
    <t>Janet Fuller</t>
  </si>
  <si>
    <t>4952 Hillview Street</t>
  </si>
  <si>
    <t>I248</t>
  </si>
  <si>
    <t>2/3/1949</t>
  </si>
  <si>
    <t>Jodie</t>
  </si>
  <si>
    <t>Polson</t>
  </si>
  <si>
    <t>Jodie Polson</t>
  </si>
  <si>
    <t>732 Pride Avenue</t>
  </si>
  <si>
    <t>Iraan</t>
  </si>
  <si>
    <t>Bryant</t>
  </si>
  <si>
    <t>Connie Bryant</t>
  </si>
  <si>
    <t>4371 Ferguson Street</t>
  </si>
  <si>
    <t>Temple</t>
  </si>
  <si>
    <t>Matos</t>
  </si>
  <si>
    <t>Mary Matos</t>
  </si>
  <si>
    <t>1086 Kidd Avenue</t>
  </si>
  <si>
    <t>Briscoe County</t>
  </si>
  <si>
    <t>Quitaque</t>
  </si>
  <si>
    <t>O99334</t>
  </si>
  <si>
    <t>Smoking (tobacco) complicating childbirth</t>
  </si>
  <si>
    <t>0UB70ZZ</t>
  </si>
  <si>
    <t>3/5/1989</t>
  </si>
  <si>
    <t>Rachel Johnson</t>
  </si>
  <si>
    <t>2824 Harron Drive</t>
  </si>
  <si>
    <t>T84623A</t>
  </si>
  <si>
    <t>Infection and inflammatory reaction due to internal fixation device of left tibia, initial encounter</t>
  </si>
  <si>
    <t>M868X6</t>
  </si>
  <si>
    <t>0QPH04Z</t>
  </si>
  <si>
    <t>Kimberly Evans</t>
  </si>
  <si>
    <t>1872 Euclid Avenue</t>
  </si>
  <si>
    <t>36 years</t>
  </si>
  <si>
    <t>0J9D0ZZ</t>
  </si>
  <si>
    <t>2/19/1984</t>
  </si>
  <si>
    <t>Stephen Parker</t>
  </si>
  <si>
    <t>1945 Glenwood Avenue</t>
  </si>
  <si>
    <t>Z0110</t>
  </si>
  <si>
    <t>3/23/2000</t>
  </si>
  <si>
    <t>Pierce</t>
  </si>
  <si>
    <t>Mary Pierce</t>
  </si>
  <si>
    <t>3255 Tuna Street</t>
  </si>
  <si>
    <t>A058</t>
  </si>
  <si>
    <t>Other specified bacterial foodborne intoxications</t>
  </si>
  <si>
    <t>A05</t>
  </si>
  <si>
    <t>E8339</t>
  </si>
  <si>
    <t>1/14/1970</t>
  </si>
  <si>
    <t>Patricia Lee</t>
  </si>
  <si>
    <t>1262 Whaley Lane</t>
  </si>
  <si>
    <t>Hughes Springs</t>
  </si>
  <si>
    <t>1/20/1996</t>
  </si>
  <si>
    <t>Lee Jackson</t>
  </si>
  <si>
    <t>372 Brooklyn Street</t>
  </si>
  <si>
    <t>Delta County</t>
  </si>
  <si>
    <t>Lake Creek</t>
  </si>
  <si>
    <t>1/8/2000</t>
  </si>
  <si>
    <t>Michele</t>
  </si>
  <si>
    <t>Martinez</t>
  </si>
  <si>
    <t>Michele Martinez</t>
  </si>
  <si>
    <t>4491 Moore Avenue</t>
  </si>
  <si>
    <t>Z2882</t>
  </si>
  <si>
    <t>3/12/2000</t>
  </si>
  <si>
    <t>Powers</t>
  </si>
  <si>
    <t>Carol Powers</t>
  </si>
  <si>
    <t>3548 Desert Broom Court</t>
  </si>
  <si>
    <t>Waldron</t>
  </si>
  <si>
    <t>Brian Waldron</t>
  </si>
  <si>
    <t>4893 White Oak Drive</t>
  </si>
  <si>
    <t>3/11/1949</t>
  </si>
  <si>
    <t>Angel</t>
  </si>
  <si>
    <t>Schulman</t>
  </si>
  <si>
    <t>Angel Schulman</t>
  </si>
  <si>
    <t>773 Eagle Lane</t>
  </si>
  <si>
    <t>1/21/1992</t>
  </si>
  <si>
    <t>Bettina</t>
  </si>
  <si>
    <t>Vowels</t>
  </si>
  <si>
    <t>Bettina Vowels</t>
  </si>
  <si>
    <t>2365 Doe Meadow Drive</t>
  </si>
  <si>
    <t>Flomot</t>
  </si>
  <si>
    <t>Z885</t>
  </si>
  <si>
    <t>Brandi</t>
  </si>
  <si>
    <t>Zehner</t>
  </si>
  <si>
    <t>Brandi Zehner</t>
  </si>
  <si>
    <t>1809 Callison Lane</t>
  </si>
  <si>
    <t>N736</t>
  </si>
  <si>
    <t>3/30/1989</t>
  </si>
  <si>
    <t>Hagins</t>
  </si>
  <si>
    <t>John Hagins</t>
  </si>
  <si>
    <t>4118 Golden Ridge Road</t>
  </si>
  <si>
    <t>2/8/2000</t>
  </si>
  <si>
    <t>Bruce</t>
  </si>
  <si>
    <t>Eggers</t>
  </si>
  <si>
    <t>Bruce Eggers</t>
  </si>
  <si>
    <t>1712 Walnut Street</t>
  </si>
  <si>
    <t>Burnet County</t>
  </si>
  <si>
    <t>Marble Falls</t>
  </si>
  <si>
    <t>Q620</t>
  </si>
  <si>
    <t>6A801ZZ</t>
  </si>
  <si>
    <t>1/13/2000</t>
  </si>
  <si>
    <t>Thomson</t>
  </si>
  <si>
    <t>Susan Thomson</t>
  </si>
  <si>
    <t>2537 Lake Forest Drive</t>
  </si>
  <si>
    <t>Avalon</t>
  </si>
  <si>
    <t>O133</t>
  </si>
  <si>
    <t>Gestational [pregnancy-induced] hypertension without significant proteinuria, third trimester</t>
  </si>
  <si>
    <t>O13</t>
  </si>
  <si>
    <t>O720</t>
  </si>
  <si>
    <t>2/17/2001</t>
  </si>
  <si>
    <t>Eileen</t>
  </si>
  <si>
    <t>Decker</t>
  </si>
  <si>
    <t>Eileen Decker</t>
  </si>
  <si>
    <t>4514 Highland View Drive</t>
  </si>
  <si>
    <t>Other specified trauma to perineum and vulva</t>
  </si>
  <si>
    <t>Hazel</t>
  </si>
  <si>
    <t>Reddy</t>
  </si>
  <si>
    <t>Hazel Reddy</t>
  </si>
  <si>
    <t>1456 Carriage Lane</t>
  </si>
  <si>
    <t>De Witt County</t>
  </si>
  <si>
    <t>Cuero</t>
  </si>
  <si>
    <t>O610</t>
  </si>
  <si>
    <t>Failed medical induction of labor</t>
  </si>
  <si>
    <t>O61</t>
  </si>
  <si>
    <t>2/20/1992</t>
  </si>
  <si>
    <t>Clymer</t>
  </si>
  <si>
    <t>Jennifer Clymer</t>
  </si>
  <si>
    <t>3364 Sardis Station</t>
  </si>
  <si>
    <t>2/11/1983</t>
  </si>
  <si>
    <t>George Johnson</t>
  </si>
  <si>
    <t>126 Bruce Street</t>
  </si>
  <si>
    <t>E1351</t>
  </si>
  <si>
    <t>Other specified diabetes mellitus with diabetic peripheral angiopathy without gangrene</t>
  </si>
  <si>
    <t>E13</t>
  </si>
  <si>
    <t>1/14/1951</t>
  </si>
  <si>
    <t>Vanegas</t>
  </si>
  <si>
    <t>Robert Vanegas</t>
  </si>
  <si>
    <t>3558 Stoney Lane</t>
  </si>
  <si>
    <t>Charlotte</t>
  </si>
  <si>
    <t>3/18/1977</t>
  </si>
  <si>
    <t>Tequila</t>
  </si>
  <si>
    <t>Caudill</t>
  </si>
  <si>
    <t>Tequila Caudill</t>
  </si>
  <si>
    <t>4595 Upton Avenue</t>
  </si>
  <si>
    <t>3/15/2013</t>
  </si>
  <si>
    <t>Truelove</t>
  </si>
  <si>
    <t>Katherine Truelove</t>
  </si>
  <si>
    <t>1106 Huntz Lane</t>
  </si>
  <si>
    <t>I2720</t>
  </si>
  <si>
    <t>Diaz</t>
  </si>
  <si>
    <t>Russell Diaz</t>
  </si>
  <si>
    <t>1667 Hilltop Drive</t>
  </si>
  <si>
    <t>Hamburg</t>
  </si>
  <si>
    <t>Ronald Hamburg</t>
  </si>
  <si>
    <t>397 Romano Street</t>
  </si>
  <si>
    <t>Frederick</t>
  </si>
  <si>
    <t>Frederick Smiley</t>
  </si>
  <si>
    <t>4911 Wilmar Farm Road</t>
  </si>
  <si>
    <t>Caldwell County</t>
  </si>
  <si>
    <t>Lockhart</t>
  </si>
  <si>
    <t>Brenda Wilcox</t>
  </si>
  <si>
    <t>966 Willow Oaks Lane</t>
  </si>
  <si>
    <t>Opal</t>
  </si>
  <si>
    <t>Opal McBride</t>
  </si>
  <si>
    <t>2732 Havanna Street</t>
  </si>
  <si>
    <t>Type 2 diabetes mellitus with diabetic chronic kidney disease</t>
  </si>
  <si>
    <t>J811</t>
  </si>
  <si>
    <t>3/21/1983</t>
  </si>
  <si>
    <t>Moss</t>
  </si>
  <si>
    <t>Jill Moss</t>
  </si>
  <si>
    <t>1206 Hamill Avenue</t>
  </si>
  <si>
    <t>1/2/1992</t>
  </si>
  <si>
    <t>Gould</t>
  </si>
  <si>
    <t>Esther Gould</t>
  </si>
  <si>
    <t>4868 Juniper Drive</t>
  </si>
  <si>
    <t>2/27/1992</t>
  </si>
  <si>
    <t>Ricci</t>
  </si>
  <si>
    <t>Kendra Ricci</t>
  </si>
  <si>
    <t>4431 Ashford Drive</t>
  </si>
  <si>
    <t>Oneil</t>
  </si>
  <si>
    <t>Robert Oneil</t>
  </si>
  <si>
    <t>19 Red Dog Road</t>
  </si>
  <si>
    <t>Billie</t>
  </si>
  <si>
    <t>Nguyen</t>
  </si>
  <si>
    <t>Billie Nguyen</t>
  </si>
  <si>
    <t>4314 Gerald L. Bates Drive</t>
  </si>
  <si>
    <t>Liverpool</t>
  </si>
  <si>
    <t>2/18/1970</t>
  </si>
  <si>
    <t>Coleman</t>
  </si>
  <si>
    <t>Erin Coleman</t>
  </si>
  <si>
    <t>3649 Middleville Road</t>
  </si>
  <si>
    <t>2/18/1989</t>
  </si>
  <si>
    <t>Sharon Robertson</t>
  </si>
  <si>
    <t>4707 Benedum Drive</t>
  </si>
  <si>
    <t>Sacul</t>
  </si>
  <si>
    <t>Loren</t>
  </si>
  <si>
    <t>Salinas</t>
  </si>
  <si>
    <t>Loren Salinas</t>
  </si>
  <si>
    <t>335 Trainer Avenue</t>
  </si>
  <si>
    <t>I5031</t>
  </si>
  <si>
    <t>3/21/1965</t>
  </si>
  <si>
    <t>Manahan</t>
  </si>
  <si>
    <t>Morgan Manahan</t>
  </si>
  <si>
    <t>150 Graystone Lakes</t>
  </si>
  <si>
    <t>Cotulla</t>
  </si>
  <si>
    <t>1/7/1983</t>
  </si>
  <si>
    <t>Leon</t>
  </si>
  <si>
    <t>Jennifer Leon</t>
  </si>
  <si>
    <t>3244 Kemper Lane</t>
  </si>
  <si>
    <t>1/28/1992</t>
  </si>
  <si>
    <t>Sharon Schultz</t>
  </si>
  <si>
    <t>2653 White Oak Drive</t>
  </si>
  <si>
    <t>1/9/1989</t>
  </si>
  <si>
    <t>Melissa Dennis</t>
  </si>
  <si>
    <t>4769 Kovar Road</t>
  </si>
  <si>
    <t>Young County</t>
  </si>
  <si>
    <t>South Bend</t>
  </si>
  <si>
    <t>Lawson</t>
  </si>
  <si>
    <t>Joseph Lawson</t>
  </si>
  <si>
    <t>4849 Elk City Road</t>
  </si>
  <si>
    <t>3/13/2000</t>
  </si>
  <si>
    <t>Otelia</t>
  </si>
  <si>
    <t>Miser</t>
  </si>
  <si>
    <t>Otelia Miser</t>
  </si>
  <si>
    <t>3242 Biddie Lane</t>
  </si>
  <si>
    <t>0QSJ34Z</t>
  </si>
  <si>
    <t>2/4/1949</t>
  </si>
  <si>
    <t>Richard Green</t>
  </si>
  <si>
    <t>556 Tavern Place</t>
  </si>
  <si>
    <t>Erica</t>
  </si>
  <si>
    <t>Erica Ramirez</t>
  </si>
  <si>
    <t>753 Dale Avenue</t>
  </si>
  <si>
    <t>T8454XA</t>
  </si>
  <si>
    <t>Infection and inflammatory reaction due to internal left knee prosthesis, initial encounter</t>
  </si>
  <si>
    <t>M00862</t>
  </si>
  <si>
    <t>Mack</t>
  </si>
  <si>
    <t>Lisa Mack</t>
  </si>
  <si>
    <t>4085 Wexford Way</t>
  </si>
  <si>
    <t>A4189</t>
  </si>
  <si>
    <t>Other specified sepsis</t>
  </si>
  <si>
    <t>B24BZZZ</t>
  </si>
  <si>
    <t>Moira</t>
  </si>
  <si>
    <t>Lowe</t>
  </si>
  <si>
    <t>Moira Lowe</t>
  </si>
  <si>
    <t>1854 Beeghley Street</t>
  </si>
  <si>
    <t>Vanderpool</t>
  </si>
  <si>
    <t>Stacy</t>
  </si>
  <si>
    <t>Stacy Walker</t>
  </si>
  <si>
    <t>3833 Carson Street</t>
  </si>
  <si>
    <t>Fisher County</t>
  </si>
  <si>
    <t>Roby</t>
  </si>
  <si>
    <t>Glynn</t>
  </si>
  <si>
    <t>Sarah Glynn</t>
  </si>
  <si>
    <t>2830 Bailey Drive</t>
  </si>
  <si>
    <t>Strawn</t>
  </si>
  <si>
    <t>C641</t>
  </si>
  <si>
    <t>Malignant neoplasm of right kidney, except renal pelvis</t>
  </si>
  <si>
    <t>C64</t>
  </si>
  <si>
    <t>0TB04ZZ</t>
  </si>
  <si>
    <t>1/3/1970</t>
  </si>
  <si>
    <t>Glancy</t>
  </si>
  <si>
    <t>James Glancy</t>
  </si>
  <si>
    <t>3987 Bond Street</t>
  </si>
  <si>
    <t>T63011A</t>
  </si>
  <si>
    <t>Toxic effect of rattlesnake venom, accidental (unintentional), initial encounter</t>
  </si>
  <si>
    <t>T63</t>
  </si>
  <si>
    <t>E1140</t>
  </si>
  <si>
    <t>2/1/1965</t>
  </si>
  <si>
    <t>Hunt</t>
  </si>
  <si>
    <t>Sharon Hunt</t>
  </si>
  <si>
    <t>3102 Mercer Street</t>
  </si>
  <si>
    <t>Paige</t>
  </si>
  <si>
    <t>Pyrexia during labor, not elsewhere classified</t>
  </si>
  <si>
    <t>O411230</t>
  </si>
  <si>
    <t>1/27/1983</t>
  </si>
  <si>
    <t>Sampson</t>
  </si>
  <si>
    <t>Brandon Sampson</t>
  </si>
  <si>
    <t>3647 Willis Avenue</t>
  </si>
  <si>
    <t>K436</t>
  </si>
  <si>
    <t>Other and unspecified ventral hernia with obstruction, without gangrene</t>
  </si>
  <si>
    <t>K43</t>
  </si>
  <si>
    <t>Hawkins</t>
  </si>
  <si>
    <t>Cindy Hawkins</t>
  </si>
  <si>
    <t>1118 Mount Street</t>
  </si>
  <si>
    <t>Rowlett</t>
  </si>
  <si>
    <t>E870</t>
  </si>
  <si>
    <t>3/7/1936</t>
  </si>
  <si>
    <t>Anthony Williams</t>
  </si>
  <si>
    <t>1144 Austin Secret Lane</t>
  </si>
  <si>
    <t>Grand Prairie</t>
  </si>
  <si>
    <t>0SR90JZ</t>
  </si>
  <si>
    <t>1/17/1957</t>
  </si>
  <si>
    <t>Eddie</t>
  </si>
  <si>
    <t>Bush</t>
  </si>
  <si>
    <t>Eddie Bush</t>
  </si>
  <si>
    <t>4147 Broaddus Avenue</t>
  </si>
  <si>
    <t>1/28/2000</t>
  </si>
  <si>
    <t>Aurelia</t>
  </si>
  <si>
    <t>Aurelia Fitzgerald</t>
  </si>
  <si>
    <t>809 Barfield Lane</t>
  </si>
  <si>
    <t>Uvalde County</t>
  </si>
  <si>
    <t>Utopia</t>
  </si>
  <si>
    <t>Rhoda</t>
  </si>
  <si>
    <t>Rhoda Copeland</t>
  </si>
  <si>
    <t>36 University Hill Road</t>
  </si>
  <si>
    <t>4/4/2020</t>
  </si>
  <si>
    <t>Wilfred</t>
  </si>
  <si>
    <t>Katzman</t>
  </si>
  <si>
    <t>Wilfred Katzman</t>
  </si>
  <si>
    <t>3534 Eden Drive</t>
  </si>
  <si>
    <t>Christina</t>
  </si>
  <si>
    <t>Xiong</t>
  </si>
  <si>
    <t>Christina Xiong</t>
  </si>
  <si>
    <t>1370 Indiana Avenue</t>
  </si>
  <si>
    <t>O6014X2</t>
  </si>
  <si>
    <t>Preterm labor third trimester with preterm delivery third trimester, fetus 2</t>
  </si>
  <si>
    <t>Bui</t>
  </si>
  <si>
    <t>Steven Bui</t>
  </si>
  <si>
    <t>7 Fancher Drive</t>
  </si>
  <si>
    <t>3/2/1949</t>
  </si>
  <si>
    <t>Pedersen</t>
  </si>
  <si>
    <t>William Pedersen</t>
  </si>
  <si>
    <t>4904 Todds Lane</t>
  </si>
  <si>
    <t>0Y6H0Z1</t>
  </si>
  <si>
    <t>1/27/1941</t>
  </si>
  <si>
    <t>Larson</t>
  </si>
  <si>
    <t>Douglas Larson</t>
  </si>
  <si>
    <t>2476 Plainfield Avenue</t>
  </si>
  <si>
    <t>0J9R0ZZ</t>
  </si>
  <si>
    <t>Arroyo</t>
  </si>
  <si>
    <t>Catherine Arroyo</t>
  </si>
  <si>
    <t>3921 Libby Street</t>
  </si>
  <si>
    <t>Atlanta</t>
  </si>
  <si>
    <t>C162</t>
  </si>
  <si>
    <t>Malignant neoplasm of body of stomach</t>
  </si>
  <si>
    <t>C16</t>
  </si>
  <si>
    <t>Meredith</t>
  </si>
  <si>
    <t>Meredith Barnes</t>
  </si>
  <si>
    <t>4310 Wines Lane</t>
  </si>
  <si>
    <t>F1110</t>
  </si>
  <si>
    <t>0J9F0ZZ</t>
  </si>
  <si>
    <t>1/9/1978</t>
  </si>
  <si>
    <t>Salena</t>
  </si>
  <si>
    <t>Goodnight</t>
  </si>
  <si>
    <t>Salena Goodnight</t>
  </si>
  <si>
    <t>4962 Clay Lick Road</t>
  </si>
  <si>
    <t>3/26/2000</t>
  </si>
  <si>
    <t>Mayorga</t>
  </si>
  <si>
    <t>Gena Mayorga</t>
  </si>
  <si>
    <t>1213 Single Street</t>
  </si>
  <si>
    <t>Stonewall County</t>
  </si>
  <si>
    <t>Old Glory</t>
  </si>
  <si>
    <t>O6012X0</t>
  </si>
  <si>
    <t>Preterm labor second trimester with preterm delivery second trimester, not applicable or unspecified</t>
  </si>
  <si>
    <t>1/24/1996</t>
  </si>
  <si>
    <t>Chan</t>
  </si>
  <si>
    <t>Alice Chan</t>
  </si>
  <si>
    <t>2271 Washington Avenue</t>
  </si>
  <si>
    <t>C50811</t>
  </si>
  <si>
    <t>Malignant neoplasm of overlapping sites of right female breast</t>
  </si>
  <si>
    <t>C50</t>
  </si>
  <si>
    <t>3/13/1977</t>
  </si>
  <si>
    <t>Crespo</t>
  </si>
  <si>
    <t>Cindy Crespo</t>
  </si>
  <si>
    <t>1922 Randall Drive</t>
  </si>
  <si>
    <t>Sheffield</t>
  </si>
  <si>
    <t>P0722</t>
  </si>
  <si>
    <t>1/31/2000</t>
  </si>
  <si>
    <t>Mable</t>
  </si>
  <si>
    <t>Reamer</t>
  </si>
  <si>
    <t>Mable Reamer</t>
  </si>
  <si>
    <t>999 Boggess Street</t>
  </si>
  <si>
    <t>O210</t>
  </si>
  <si>
    <t>Mild hyperemesis gravidarum</t>
  </si>
  <si>
    <t>O21</t>
  </si>
  <si>
    <t>O2341</t>
  </si>
  <si>
    <t>1/3/1996</t>
  </si>
  <si>
    <t>Cecil</t>
  </si>
  <si>
    <t>Hansen</t>
  </si>
  <si>
    <t>Cecil Hansen</t>
  </si>
  <si>
    <t>1577 Bungalow Road</t>
  </si>
  <si>
    <t>2/23/1949</t>
  </si>
  <si>
    <t>Kevin</t>
  </si>
  <si>
    <t>McCord</t>
  </si>
  <si>
    <t>Kevin McCord</t>
  </si>
  <si>
    <t>387 Mesa Drive</t>
  </si>
  <si>
    <t>1/25/1973</t>
  </si>
  <si>
    <t>Oneal</t>
  </si>
  <si>
    <t>Marion Oneal</t>
  </si>
  <si>
    <t>1183 Mulberry Lane</t>
  </si>
  <si>
    <t>Page</t>
  </si>
  <si>
    <t>Michael Page</t>
  </si>
  <si>
    <t>1535 Ella Street</t>
  </si>
  <si>
    <t>Q250</t>
  </si>
  <si>
    <t>2/1/2000</t>
  </si>
  <si>
    <t>Brand</t>
  </si>
  <si>
    <t>Mark Brand</t>
  </si>
  <si>
    <t>129 Small Street</t>
  </si>
  <si>
    <t>4/19/2020</t>
  </si>
  <si>
    <t>P612</t>
  </si>
  <si>
    <t>Jose Brown</t>
  </si>
  <si>
    <t>2709 Masonic Drive</t>
  </si>
  <si>
    <t>La Feria</t>
  </si>
  <si>
    <t>3/2/1935</t>
  </si>
  <si>
    <t>Arlene Thomas</t>
  </si>
  <si>
    <t>1213 Layman Avenue</t>
  </si>
  <si>
    <t>Redwater</t>
  </si>
  <si>
    <t>Louise Mitchell</t>
  </si>
  <si>
    <t>1594 Roane Avenue</t>
  </si>
  <si>
    <t>Upton County</t>
  </si>
  <si>
    <t>Midkiff</t>
  </si>
  <si>
    <t>0DB80ZZ</t>
  </si>
  <si>
    <t>Nanette</t>
  </si>
  <si>
    <t>Preusser</t>
  </si>
  <si>
    <t>Nanette Preusser</t>
  </si>
  <si>
    <t>2121 Heavner Court</t>
  </si>
  <si>
    <t>J4521</t>
  </si>
  <si>
    <t>1/10/2013</t>
  </si>
  <si>
    <t>Randy Jones</t>
  </si>
  <si>
    <t>2767 Bassel Street</t>
  </si>
  <si>
    <t>3/26/1941</t>
  </si>
  <si>
    <t>George Schmidt</t>
  </si>
  <si>
    <t>3934 Elk Rd Little</t>
  </si>
  <si>
    <t>Alice Williams</t>
  </si>
  <si>
    <t>2880 Locust View Drive</t>
  </si>
  <si>
    <t>Tubulo-interstitial nephritis, not specified as acute or chronic</t>
  </si>
  <si>
    <t>Mabel</t>
  </si>
  <si>
    <t>Rooney</t>
  </si>
  <si>
    <t>Mabel Rooney</t>
  </si>
  <si>
    <t>3448 Henry Ford Avenue</t>
  </si>
  <si>
    <t>Brian Smith</t>
  </si>
  <si>
    <t>865 Concord Street</t>
  </si>
  <si>
    <t>Mc Gregor</t>
  </si>
  <si>
    <t>2/28/2000</t>
  </si>
  <si>
    <t>Benoit</t>
  </si>
  <si>
    <t>Michael Benoit</t>
  </si>
  <si>
    <t>3066 Paradise Lane</t>
  </si>
  <si>
    <t>1/29/2017</t>
  </si>
  <si>
    <t>Tim</t>
  </si>
  <si>
    <t>Tim Casey</t>
  </si>
  <si>
    <t>4168 Goodwin Avenue</t>
  </si>
  <si>
    <t>0W3P8ZZ</t>
  </si>
  <si>
    <t>1/22/1951</t>
  </si>
  <si>
    <t>Anaya</t>
  </si>
  <si>
    <t>Stephen Anaya</t>
  </si>
  <si>
    <t>475 Myra Street</t>
  </si>
  <si>
    <t>Supraventricular tachycardia</t>
  </si>
  <si>
    <t>I47</t>
  </si>
  <si>
    <t>1/21/1949</t>
  </si>
  <si>
    <t>Sandra</t>
  </si>
  <si>
    <t>Sandra Clark</t>
  </si>
  <si>
    <t>2832 Masonic Drive</t>
  </si>
  <si>
    <t>C7931</t>
  </si>
  <si>
    <t>Secondary malignant neoplasm of brain</t>
  </si>
  <si>
    <t>C79</t>
  </si>
  <si>
    <t>0BBG3ZX</t>
  </si>
  <si>
    <t>2/11/1949</t>
  </si>
  <si>
    <t>Rebecca</t>
  </si>
  <si>
    <t>Depasquale</t>
  </si>
  <si>
    <t>Rebecca Depasquale</t>
  </si>
  <si>
    <t>4805 Eva Pearl Street</t>
  </si>
  <si>
    <t>Hockley</t>
  </si>
  <si>
    <t>T8131XA</t>
  </si>
  <si>
    <t>Disruption of external operation (surgical) wound, not elsewhere classified, initial encounter</t>
  </si>
  <si>
    <t>T8141XA</t>
  </si>
  <si>
    <t>0KBT0ZZ</t>
  </si>
  <si>
    <t>Ruby</t>
  </si>
  <si>
    <t>Ruby Ennis</t>
  </si>
  <si>
    <t>3247 Goff Avenue</t>
  </si>
  <si>
    <t>Banks</t>
  </si>
  <si>
    <t>Mona Banks</t>
  </si>
  <si>
    <t>833 Cedarstone Drive</t>
  </si>
  <si>
    <t>Pollard</t>
  </si>
  <si>
    <t>Kathleen Pollard</t>
  </si>
  <si>
    <t>4221 Jennifer Lane</t>
  </si>
  <si>
    <t>K55039</t>
  </si>
  <si>
    <t>Acute (reversible) ischemia of large intestine, extent unspecified</t>
  </si>
  <si>
    <t>K55</t>
  </si>
  <si>
    <t>0DJD8ZZ</t>
  </si>
  <si>
    <t>3/28/1970</t>
  </si>
  <si>
    <t>Isabella</t>
  </si>
  <si>
    <t>Hollis</t>
  </si>
  <si>
    <t>Isabella Hollis</t>
  </si>
  <si>
    <t>2180 Doe Meadow Drive</t>
  </si>
  <si>
    <t>T8743</t>
  </si>
  <si>
    <t>Infection of amputation stump, right lower extremity</t>
  </si>
  <si>
    <t>T87</t>
  </si>
  <si>
    <t>L97818</t>
  </si>
  <si>
    <t>1/8/1971</t>
  </si>
  <si>
    <t>Sarah Reynolds</t>
  </si>
  <si>
    <t>65 Irish Lane</t>
  </si>
  <si>
    <t>O654</t>
  </si>
  <si>
    <t>Obstructed labor due to fetopelvic disproportion, unspecified</t>
  </si>
  <si>
    <t>Billings</t>
  </si>
  <si>
    <t>2/14/1996</t>
  </si>
  <si>
    <t>Margaret Jones</t>
  </si>
  <si>
    <t>4673 Bee Street</t>
  </si>
  <si>
    <t>1/5/1996</t>
  </si>
  <si>
    <t>Lamphere</t>
  </si>
  <si>
    <t>Shirley Lamphere</t>
  </si>
  <si>
    <t>796 Turkey Pen Lane</t>
  </si>
  <si>
    <t>Steed</t>
  </si>
  <si>
    <t>Debra Steed</t>
  </si>
  <si>
    <t>1450 Mount Tabor</t>
  </si>
  <si>
    <t>Eden</t>
  </si>
  <si>
    <t>Tammi Rooney</t>
  </si>
  <si>
    <t>4571 Del Dew Drive</t>
  </si>
  <si>
    <t>G4089</t>
  </si>
  <si>
    <t>Other seizures</t>
  </si>
  <si>
    <t>G40</t>
  </si>
  <si>
    <t>Q390</t>
  </si>
  <si>
    <t>B030ZZZ</t>
  </si>
  <si>
    <t>Lee Wood</t>
  </si>
  <si>
    <t>105 Broadway Street</t>
  </si>
  <si>
    <t>Water Valley</t>
  </si>
  <si>
    <t>Irene Crawford</t>
  </si>
  <si>
    <t>432 Summit Park Avenue</t>
  </si>
  <si>
    <t>Eustace</t>
  </si>
  <si>
    <t>R569</t>
  </si>
  <si>
    <t>1/6/1973</t>
  </si>
  <si>
    <t>Edwards</t>
  </si>
  <si>
    <t>Theresa Edwards</t>
  </si>
  <si>
    <t>2388 Lonely Oak Drive</t>
  </si>
  <si>
    <t>Lorena</t>
  </si>
  <si>
    <t>M24452</t>
  </si>
  <si>
    <t>Recurrent dislocation, left hip</t>
  </si>
  <si>
    <t>M24</t>
  </si>
  <si>
    <t>M25562</t>
  </si>
  <si>
    <t>Dewald</t>
  </si>
  <si>
    <t>David Dewald</t>
  </si>
  <si>
    <t>506 Smithfield Avenue</t>
  </si>
  <si>
    <t>Collinsville</t>
  </si>
  <si>
    <t>3/31/1936</t>
  </si>
  <si>
    <t>Haag</t>
  </si>
  <si>
    <t>Donna Haag</t>
  </si>
  <si>
    <t>4996 Parkway Street</t>
  </si>
  <si>
    <t>O99513</t>
  </si>
  <si>
    <t>Diseases of the respiratory system complicating pregnancy, third trimester</t>
  </si>
  <si>
    <t>Mary Brown</t>
  </si>
  <si>
    <t>1120 Amethyst Drive</t>
  </si>
  <si>
    <t>Merkel</t>
  </si>
  <si>
    <t>O2302</t>
  </si>
  <si>
    <t>Infections of kidney in pregnancy, second trimester</t>
  </si>
  <si>
    <t>3/12/1992</t>
  </si>
  <si>
    <t>Jennifer Jordan</t>
  </si>
  <si>
    <t>1131 Adams Drive</t>
  </si>
  <si>
    <t>Tom Bean</t>
  </si>
  <si>
    <t>3/5/1949</t>
  </si>
  <si>
    <t>Darryl</t>
  </si>
  <si>
    <t>McLane</t>
  </si>
  <si>
    <t>Darryl McLane</t>
  </si>
  <si>
    <t>1771 Elmwood Avenue</t>
  </si>
  <si>
    <t>Lone Oak</t>
  </si>
  <si>
    <t>1/14/1941</t>
  </si>
  <si>
    <t>Veliz</t>
  </si>
  <si>
    <t>James Veliz</t>
  </si>
  <si>
    <t>3801 Saints Alley</t>
  </si>
  <si>
    <t>0JBN0ZZ</t>
  </si>
  <si>
    <t>Heimbach</t>
  </si>
  <si>
    <t>Rebecca Heimbach</t>
  </si>
  <si>
    <t>4733 Godfrey Road</t>
  </si>
  <si>
    <t>O321XX0</t>
  </si>
  <si>
    <t>Maternal care for breech presentation, not applicable or unspecified</t>
  </si>
  <si>
    <t>2/14/1989</t>
  </si>
  <si>
    <t>Castillo</t>
  </si>
  <si>
    <t>Kathleen Castillo</t>
  </si>
  <si>
    <t>1430 Fowler Avenue</t>
  </si>
  <si>
    <t>Canutillo</t>
  </si>
  <si>
    <t>1/10/2000</t>
  </si>
  <si>
    <t>Ralph Jackson</t>
  </si>
  <si>
    <t>2196 Wilkinson Street</t>
  </si>
  <si>
    <t>Jones County</t>
  </si>
  <si>
    <t>Stamford</t>
  </si>
  <si>
    <t>E806</t>
  </si>
  <si>
    <t>2/10/1983</t>
  </si>
  <si>
    <t>Russ</t>
  </si>
  <si>
    <t>Frank Russ</t>
  </si>
  <si>
    <t>2272 Norma Lane</t>
  </si>
  <si>
    <t>G912</t>
  </si>
  <si>
    <t>2/2/1936</t>
  </si>
  <si>
    <t>Shepard</t>
  </si>
  <si>
    <t>Jeffrey Shepard</t>
  </si>
  <si>
    <t>533 Hayhurst Lane</t>
  </si>
  <si>
    <t>3/5/1957</t>
  </si>
  <si>
    <t>Kerry</t>
  </si>
  <si>
    <t>Kerry Brown</t>
  </si>
  <si>
    <t>2249 Park Avenue</t>
  </si>
  <si>
    <t>C50919</t>
  </si>
  <si>
    <t>Malignant neoplasm of unspecified site of unspecified female breast</t>
  </si>
  <si>
    <t>J910</t>
  </si>
  <si>
    <t>1/11/1936</t>
  </si>
  <si>
    <t>Brenda Thomas</t>
  </si>
  <si>
    <t>1263 Cottonwood Lane</t>
  </si>
  <si>
    <t>67 years</t>
  </si>
  <si>
    <t>3/15/1953</t>
  </si>
  <si>
    <t>Pritts</t>
  </si>
  <si>
    <t>Charles Pritts</t>
  </si>
  <si>
    <t>1317 Romrog Way</t>
  </si>
  <si>
    <t>San Felipe</t>
  </si>
  <si>
    <t>R710</t>
  </si>
  <si>
    <t>1/15/1970</t>
  </si>
  <si>
    <t>Samuel</t>
  </si>
  <si>
    <t>Samuel Dennis</t>
  </si>
  <si>
    <t>471 Boundary Street</t>
  </si>
  <si>
    <t>3/13/1951</t>
  </si>
  <si>
    <t>Mercedez</t>
  </si>
  <si>
    <t>Garrett</t>
  </si>
  <si>
    <t>Mercedez Garrett</t>
  </si>
  <si>
    <t>2484 Hidden Meadow Drive</t>
  </si>
  <si>
    <t>Carol Grose</t>
  </si>
  <si>
    <t>3303 Seth Street</t>
  </si>
  <si>
    <t>1/27/2000</t>
  </si>
  <si>
    <t>Kellie</t>
  </si>
  <si>
    <t>Gumbs</t>
  </si>
  <si>
    <t>Kellie Gumbs</t>
  </si>
  <si>
    <t>2097 Rollins Road</t>
  </si>
  <si>
    <t>3/23/1989</t>
  </si>
  <si>
    <t>Jacob</t>
  </si>
  <si>
    <t>Saenz</t>
  </si>
  <si>
    <t>Jacob Saenz</t>
  </si>
  <si>
    <t>426 Turnpike Drive</t>
  </si>
  <si>
    <t>Sheryl</t>
  </si>
  <si>
    <t>Sheryl Carver</t>
  </si>
  <si>
    <t>906 Frank Avenue</t>
  </si>
  <si>
    <t>O00101</t>
  </si>
  <si>
    <t>10T24ZZ</t>
  </si>
  <si>
    <t>3/7/1992</t>
  </si>
  <si>
    <t>McCulloch</t>
  </si>
  <si>
    <t>Raymond McCulloch</t>
  </si>
  <si>
    <t>3931 Hemlock Lane</t>
  </si>
  <si>
    <t>3/27/1941</t>
  </si>
  <si>
    <t>James Carter</t>
  </si>
  <si>
    <t>2973 Despard Street</t>
  </si>
  <si>
    <t>0SRR0JA</t>
  </si>
  <si>
    <t>Archie</t>
  </si>
  <si>
    <t>Simon</t>
  </si>
  <si>
    <t>Archie Simon</t>
  </si>
  <si>
    <t>3112 Hazelwood Avenue</t>
  </si>
  <si>
    <t>Thorndale</t>
  </si>
  <si>
    <t>Goley</t>
  </si>
  <si>
    <t>John Goley</t>
  </si>
  <si>
    <t>211 Walnut Drive</t>
  </si>
  <si>
    <t>K56600</t>
  </si>
  <si>
    <t>1/13/1957</t>
  </si>
  <si>
    <t>Ristau</t>
  </si>
  <si>
    <t>Anthony Ristau</t>
  </si>
  <si>
    <t>976 Oak Avenue</t>
  </si>
  <si>
    <t>3/17/1951</t>
  </si>
  <si>
    <t>Earnest</t>
  </si>
  <si>
    <t>Walsh</t>
  </si>
  <si>
    <t>Earnest Walsh</t>
  </si>
  <si>
    <t>3810 Green Hill Road</t>
  </si>
  <si>
    <t>Larkin</t>
  </si>
  <si>
    <t>Christina Larkin</t>
  </si>
  <si>
    <t>2726 Payne Street</t>
  </si>
  <si>
    <t>Goliad</t>
  </si>
  <si>
    <t>1/13/1951</t>
  </si>
  <si>
    <t>Oda</t>
  </si>
  <si>
    <t>Shelton</t>
  </si>
  <si>
    <t>Oda Shelton</t>
  </si>
  <si>
    <t>3666 University Street</t>
  </si>
  <si>
    <t>John Contreras</t>
  </si>
  <si>
    <t>3159 Heavner Avenue</t>
  </si>
  <si>
    <t>Buffalo</t>
  </si>
  <si>
    <t>M329</t>
  </si>
  <si>
    <t>1/10/1965</t>
  </si>
  <si>
    <t>Lowery</t>
  </si>
  <si>
    <t>Benjamin Lowery</t>
  </si>
  <si>
    <t>4403 School Street</t>
  </si>
  <si>
    <t>Haskell</t>
  </si>
  <si>
    <t>Bates</t>
  </si>
  <si>
    <t>James Bates</t>
  </si>
  <si>
    <t>4171 Franklin Avenue</t>
  </si>
  <si>
    <t>K264</t>
  </si>
  <si>
    <t>Chronic or unspecified duodenal ulcer with hemorrhage</t>
  </si>
  <si>
    <t>K26</t>
  </si>
  <si>
    <t>Justin</t>
  </si>
  <si>
    <t>Justin Wagner</t>
  </si>
  <si>
    <t>255 Maryland Avenue</t>
  </si>
  <si>
    <t>T17228A</t>
  </si>
  <si>
    <t>Food in pharynx causing other injury, initial encounter</t>
  </si>
  <si>
    <t>T17</t>
  </si>
  <si>
    <t>1/23/2017</t>
  </si>
  <si>
    <t>Charlie</t>
  </si>
  <si>
    <t>Mee</t>
  </si>
  <si>
    <t>Charlie Mee</t>
  </si>
  <si>
    <t>716 Center Street</t>
  </si>
  <si>
    <t>Sarah Harvey</t>
  </si>
  <si>
    <t>2942 Farland Avenue</t>
  </si>
  <si>
    <t>M1612</t>
  </si>
  <si>
    <t>Unilateral primary osteoarthritis, left hip</t>
  </si>
  <si>
    <t>0SRB0JA</t>
  </si>
  <si>
    <t>1/16/1949</t>
  </si>
  <si>
    <t>Sonya</t>
  </si>
  <si>
    <t>Moose</t>
  </si>
  <si>
    <t>Sonya Moose</t>
  </si>
  <si>
    <t>1709 Melville Street</t>
  </si>
  <si>
    <t>Kasha</t>
  </si>
  <si>
    <t>Kirby</t>
  </si>
  <si>
    <t>Kasha Kirby</t>
  </si>
  <si>
    <t>1649 Willow Greene Drive</t>
  </si>
  <si>
    <t>2/1/1970</t>
  </si>
  <si>
    <t>Helfer</t>
  </si>
  <si>
    <t>Cynthia Helfer</t>
  </si>
  <si>
    <t>2945 Norma Avenue</t>
  </si>
  <si>
    <t>Terrell County</t>
  </si>
  <si>
    <t>Dryden</t>
  </si>
  <si>
    <t>1/8/1949</t>
  </si>
  <si>
    <t>Marvin Lopez</t>
  </si>
  <si>
    <t>183 Mulberry Street</t>
  </si>
  <si>
    <t>Z79899</t>
  </si>
  <si>
    <t>Nancy Garcia</t>
  </si>
  <si>
    <t>4057 Oak Lane</t>
  </si>
  <si>
    <t>Mont Belvieu</t>
  </si>
  <si>
    <t>1/22/1996</t>
  </si>
  <si>
    <t>Gerardo</t>
  </si>
  <si>
    <t>Rubio</t>
  </si>
  <si>
    <t>Gerardo Rubio</t>
  </si>
  <si>
    <t>162 Dogwood Road</t>
  </si>
  <si>
    <t>1/15/1949</t>
  </si>
  <si>
    <t>Dale</t>
  </si>
  <si>
    <t>Dale Brown</t>
  </si>
  <si>
    <t>2803 Jody Road</t>
  </si>
  <si>
    <t>Leming</t>
  </si>
  <si>
    <t>L03311</t>
  </si>
  <si>
    <t>0W9F3ZZ</t>
  </si>
  <si>
    <t>Ruth Washington</t>
  </si>
  <si>
    <t>3252 Holt Street</t>
  </si>
  <si>
    <t>Orchard</t>
  </si>
  <si>
    <t>2/1/1936</t>
  </si>
  <si>
    <t>Heath</t>
  </si>
  <si>
    <t>Richard Heath</t>
  </si>
  <si>
    <t>984 McDonald Avenue</t>
  </si>
  <si>
    <t>Mineral</t>
  </si>
  <si>
    <t>2/18/2000</t>
  </si>
  <si>
    <t>Dixie</t>
  </si>
  <si>
    <t>Dorrough</t>
  </si>
  <si>
    <t>Dixie Dorrough</t>
  </si>
  <si>
    <t>2963 Ferry Street</t>
  </si>
  <si>
    <t>21 years</t>
  </si>
  <si>
    <t>B20</t>
  </si>
  <si>
    <t>Human immunodeficiency virus [HIV] disease</t>
  </si>
  <si>
    <t>B377</t>
  </si>
  <si>
    <t>3/2/1999</t>
  </si>
  <si>
    <t>Lehman</t>
  </si>
  <si>
    <t>Joanne Lehman</t>
  </si>
  <si>
    <t>4653 Hamilton Drive</t>
  </si>
  <si>
    <t>Edmonson</t>
  </si>
  <si>
    <t>O99354</t>
  </si>
  <si>
    <t>1/13/2001</t>
  </si>
  <si>
    <t>Mercedes</t>
  </si>
  <si>
    <t>Mercedes Smith</t>
  </si>
  <si>
    <t>2245 Platinum Drive</t>
  </si>
  <si>
    <t>Shiro</t>
  </si>
  <si>
    <t>1/25/1970</t>
  </si>
  <si>
    <t>Laskowski</t>
  </si>
  <si>
    <t>Donna Laskowski</t>
  </si>
  <si>
    <t>2957 Williams Lane</t>
  </si>
  <si>
    <t>6A601ZZ</t>
  </si>
  <si>
    <t>3/7/2000</t>
  </si>
  <si>
    <t>Wilborn</t>
  </si>
  <si>
    <t>Judy Wilborn</t>
  </si>
  <si>
    <t>2252 Center Avenue</t>
  </si>
  <si>
    <t>Lasara</t>
  </si>
  <si>
    <t>S72012A</t>
  </si>
  <si>
    <t>Unspecified intracapsular fracture of left femur, initial encounter for closed fracture</t>
  </si>
  <si>
    <t>2/29/1936</t>
  </si>
  <si>
    <t>Ferguson</t>
  </si>
  <si>
    <t>Connie Ferguson</t>
  </si>
  <si>
    <t>4471 Hilltop Drive</t>
  </si>
  <si>
    <t>Pickton</t>
  </si>
  <si>
    <t>O715</t>
  </si>
  <si>
    <t>1/8/1983</t>
  </si>
  <si>
    <t>Cassandra Kemp</t>
  </si>
  <si>
    <t>3472 Hill Street</t>
  </si>
  <si>
    <t>Joshua</t>
  </si>
  <si>
    <t>Ashley Leon</t>
  </si>
  <si>
    <t>2282 Green Hill Road</t>
  </si>
  <si>
    <t>1/7/1972</t>
  </si>
  <si>
    <t>Martha</t>
  </si>
  <si>
    <t>Gipson</t>
  </si>
  <si>
    <t>Martha Gipson</t>
  </si>
  <si>
    <t>351 Harper Street</t>
  </si>
  <si>
    <t>2/28/1957</t>
  </si>
  <si>
    <t>Jeffery</t>
  </si>
  <si>
    <t>Acosta</t>
  </si>
  <si>
    <t>Jeffery Acosta</t>
  </si>
  <si>
    <t>283 Ridenour Street</t>
  </si>
  <si>
    <t>Acute pyelonephritis</t>
  </si>
  <si>
    <t>Joe</t>
  </si>
  <si>
    <t>Fritch</t>
  </si>
  <si>
    <t>Joe Fritch</t>
  </si>
  <si>
    <t>2855 Veltri Drive</t>
  </si>
  <si>
    <t>Kristine</t>
  </si>
  <si>
    <t>Bechtel</t>
  </si>
  <si>
    <t>Kristine Bechtel</t>
  </si>
  <si>
    <t>4362 Water Street</t>
  </si>
  <si>
    <t>2/3/1996</t>
  </si>
  <si>
    <t>Curtis</t>
  </si>
  <si>
    <t>Curtis Parker</t>
  </si>
  <si>
    <t>4593 Patterson Street</t>
  </si>
  <si>
    <t>T82595A</t>
  </si>
  <si>
    <t>Dennis Watson</t>
  </si>
  <si>
    <t>470 Ferry Street</t>
  </si>
  <si>
    <t>Annette</t>
  </si>
  <si>
    <t>Litchfield</t>
  </si>
  <si>
    <t>Annette Litchfield</t>
  </si>
  <si>
    <t>4238 Clarence Court</t>
  </si>
  <si>
    <t>South Plains</t>
  </si>
  <si>
    <t>1/3/1978</t>
  </si>
  <si>
    <t>Cheryl</t>
  </si>
  <si>
    <t>Belanger</t>
  </si>
  <si>
    <t>Cheryl Belanger</t>
  </si>
  <si>
    <t>4481 Walt Nuzum Farm Road</t>
  </si>
  <si>
    <t>Mobeetie</t>
  </si>
  <si>
    <t>Johnnie</t>
  </si>
  <si>
    <t>Freeman</t>
  </si>
  <si>
    <t>Johnnie Freeman</t>
  </si>
  <si>
    <t>2661 August Lane</t>
  </si>
  <si>
    <t>O1493</t>
  </si>
  <si>
    <t>Unspecified pre-eclampsia, third trimester</t>
  </si>
  <si>
    <t>O721</t>
  </si>
  <si>
    <t>10D07Z8</t>
  </si>
  <si>
    <t>Julia</t>
  </si>
  <si>
    <t>Bare</t>
  </si>
  <si>
    <t>Julia Bare</t>
  </si>
  <si>
    <t>716 Despard Street</t>
  </si>
  <si>
    <t>Starr County</t>
  </si>
  <si>
    <t>Rio Grande City</t>
  </si>
  <si>
    <t>2/24/1967</t>
  </si>
  <si>
    <t>Sok</t>
  </si>
  <si>
    <t>Scott Sok</t>
  </si>
  <si>
    <t>232 Crestview Terrace</t>
  </si>
  <si>
    <t>Friona</t>
  </si>
  <si>
    <t>K863</t>
  </si>
  <si>
    <t>2/7/1970</t>
  </si>
  <si>
    <t>Cantrell</t>
  </si>
  <si>
    <t>Teresa Cantrell</t>
  </si>
  <si>
    <t>3612 Mill Street</t>
  </si>
  <si>
    <t>5A1935Z</t>
  </si>
  <si>
    <t>1/19/1935</t>
  </si>
  <si>
    <t>Storms</t>
  </si>
  <si>
    <t>Evelyn Storms</t>
  </si>
  <si>
    <t>2322 Ella Street</t>
  </si>
  <si>
    <t>Matthew Robinson</t>
  </si>
  <si>
    <t>3181 Desert Broom Court</t>
  </si>
  <si>
    <t>Blevins</t>
  </si>
  <si>
    <t>Kimberly Blevins</t>
  </si>
  <si>
    <t>361 Matthews Street</t>
  </si>
  <si>
    <t>62 years</t>
  </si>
  <si>
    <t>M4854XA</t>
  </si>
  <si>
    <t>3/29/1958</t>
  </si>
  <si>
    <t>Genevieve</t>
  </si>
  <si>
    <t>Genevieve Young</t>
  </si>
  <si>
    <t>2080 Breezewood Court</t>
  </si>
  <si>
    <t>Jasper County</t>
  </si>
  <si>
    <t>Kirbyville</t>
  </si>
  <si>
    <t>1/16/1992</t>
  </si>
  <si>
    <t>Monty</t>
  </si>
  <si>
    <t>Brush</t>
  </si>
  <si>
    <t>Monty Brush</t>
  </si>
  <si>
    <t>4433 Lucky Duck Drive</t>
  </si>
  <si>
    <t>3/28/1951</t>
  </si>
  <si>
    <t>Duke</t>
  </si>
  <si>
    <t>Daniel Duke</t>
  </si>
  <si>
    <t>1766 Woodhill Avenue</t>
  </si>
  <si>
    <t>1/8/1941</t>
  </si>
  <si>
    <t>Glazier</t>
  </si>
  <si>
    <t>Terri Glazier</t>
  </si>
  <si>
    <t>4313 Florence Street</t>
  </si>
  <si>
    <t>Schleicher County</t>
  </si>
  <si>
    <t>Eldorado</t>
  </si>
  <si>
    <t>Swartz</t>
  </si>
  <si>
    <t>John Swartz</t>
  </si>
  <si>
    <t>2365 Lady Bug Drive</t>
  </si>
  <si>
    <t>Beaumont</t>
  </si>
  <si>
    <t>Annie</t>
  </si>
  <si>
    <t>Annie Watson</t>
  </si>
  <si>
    <t>1043 North Avenue</t>
  </si>
  <si>
    <t>Pampa</t>
  </si>
  <si>
    <t>Mildred</t>
  </si>
  <si>
    <t>Cora</t>
  </si>
  <si>
    <t>Mildred Cora</t>
  </si>
  <si>
    <t>33 Bastin Drive</t>
  </si>
  <si>
    <t>3/24/1957</t>
  </si>
  <si>
    <t>Jan</t>
  </si>
  <si>
    <t>Burkhart</t>
  </si>
  <si>
    <t>Jan Burkhart</t>
  </si>
  <si>
    <t>4284 Rockwell Lane</t>
  </si>
  <si>
    <t>Wilbarger County</t>
  </si>
  <si>
    <t>Odell</t>
  </si>
  <si>
    <t>3/7/1951</t>
  </si>
  <si>
    <t>Currie</t>
  </si>
  <si>
    <t>Ryan Currie</t>
  </si>
  <si>
    <t>2676 Star Route</t>
  </si>
  <si>
    <t>Bessie</t>
  </si>
  <si>
    <t>Lindsey</t>
  </si>
  <si>
    <t>Bessie Lindsey</t>
  </si>
  <si>
    <t>147 Simpson Avenue</t>
  </si>
  <si>
    <t>Valera</t>
  </si>
  <si>
    <t>P2930</t>
  </si>
  <si>
    <t>Lacefield</t>
  </si>
  <si>
    <t>David Lacefield</t>
  </si>
  <si>
    <t>4691 Conifer Drive</t>
  </si>
  <si>
    <t>I5020</t>
  </si>
  <si>
    <t>027237Z</t>
  </si>
  <si>
    <t>Kathy Martin</t>
  </si>
  <si>
    <t>2323 Sussex Court</t>
  </si>
  <si>
    <t>1/29/1992</t>
  </si>
  <si>
    <t>Eddie Brown</t>
  </si>
  <si>
    <t>3641 Coventry Court</t>
  </si>
  <si>
    <t>Somervell County</t>
  </si>
  <si>
    <t>Glen Rose</t>
  </si>
  <si>
    <t>Booker</t>
  </si>
  <si>
    <t>Booker Dominguez</t>
  </si>
  <si>
    <t>3267 Custer Street</t>
  </si>
  <si>
    <t>2502 Elsie Drive</t>
  </si>
  <si>
    <t>Rochester</t>
  </si>
  <si>
    <t>1/4/1936</t>
  </si>
  <si>
    <t>Ronald Cox</t>
  </si>
  <si>
    <t>2783 Kessla Way</t>
  </si>
  <si>
    <t>Nettie</t>
  </si>
  <si>
    <t>Shumway</t>
  </si>
  <si>
    <t>Nettie Shumway</t>
  </si>
  <si>
    <t>4844 Cody Ridge Road</t>
  </si>
  <si>
    <t>Boling</t>
  </si>
  <si>
    <t>2/28/1989</t>
  </si>
  <si>
    <t>Sheryl Miller</t>
  </si>
  <si>
    <t>1088 Euclid Avenue</t>
  </si>
  <si>
    <t>3E0U33Z</t>
  </si>
  <si>
    <t>2/23/1935</t>
  </si>
  <si>
    <t>Oconnell</t>
  </si>
  <si>
    <t>Connie Oconnell</t>
  </si>
  <si>
    <t>74 Dale Avenue</t>
  </si>
  <si>
    <t>2/19/1970</t>
  </si>
  <si>
    <t>Starks</t>
  </si>
  <si>
    <t>Rosa Starks</t>
  </si>
  <si>
    <t>829 Poco Mas Drive</t>
  </si>
  <si>
    <t>1/30/1935</t>
  </si>
  <si>
    <t>Eric</t>
  </si>
  <si>
    <t>Eric Arnold</t>
  </si>
  <si>
    <t>1477 Camden Place</t>
  </si>
  <si>
    <t>Manuel</t>
  </si>
  <si>
    <t>Cannady</t>
  </si>
  <si>
    <t>Manuel Cannady</t>
  </si>
  <si>
    <t>725 Bobcat Drive</t>
  </si>
  <si>
    <t>Elaine</t>
  </si>
  <si>
    <t>Barnhart</t>
  </si>
  <si>
    <t>Elaine Barnhart</t>
  </si>
  <si>
    <t>3739 Woodstock Drive</t>
  </si>
  <si>
    <t>1/21/1951</t>
  </si>
  <si>
    <t>Alida</t>
  </si>
  <si>
    <t>Coley</t>
  </si>
  <si>
    <t>Alida Coley</t>
  </si>
  <si>
    <t>1193 Maxwell Street</t>
  </si>
  <si>
    <t>2/23/1989</t>
  </si>
  <si>
    <t>Slaughter</t>
  </si>
  <si>
    <t>Kathleen Slaughter</t>
  </si>
  <si>
    <t>3907 Pringle Drive</t>
  </si>
  <si>
    <t>2/27/1996</t>
  </si>
  <si>
    <t>Urgent</t>
  </si>
  <si>
    <t>Womack</t>
  </si>
  <si>
    <t>Todd Womack</t>
  </si>
  <si>
    <t>4220 Eagle Drive</t>
  </si>
  <si>
    <t>Goodfellow Afb</t>
  </si>
  <si>
    <t>K645</t>
  </si>
  <si>
    <t>Perianal venous thrombosis</t>
  </si>
  <si>
    <t>K64</t>
  </si>
  <si>
    <t>06BY0ZC</t>
  </si>
  <si>
    <t>1/26/1989</t>
  </si>
  <si>
    <t>Cheryl Ryan</t>
  </si>
  <si>
    <t>1292 Marion Street</t>
  </si>
  <si>
    <t>Premature separation of placenta, unspecified, third trimester</t>
  </si>
  <si>
    <t>O45</t>
  </si>
  <si>
    <t>1/23/1999</t>
  </si>
  <si>
    <t>Crocker</t>
  </si>
  <si>
    <t>Cynthia Crocker</t>
  </si>
  <si>
    <t>1441 Star Trek Drive</t>
  </si>
  <si>
    <t>Randall County</t>
  </si>
  <si>
    <t>Renfrow</t>
  </si>
  <si>
    <t>Gail Renfrow</t>
  </si>
  <si>
    <t>2769 Clover Drive</t>
  </si>
  <si>
    <t>Pam</t>
  </si>
  <si>
    <t>Still</t>
  </si>
  <si>
    <t>Pam Still</t>
  </si>
  <si>
    <t>2335 Ersel Street</t>
  </si>
  <si>
    <t>P284</t>
  </si>
  <si>
    <t>Charles Martin</t>
  </si>
  <si>
    <t>4425 Graystone Lakes</t>
  </si>
  <si>
    <t>Nederland</t>
  </si>
  <si>
    <t>Gilberto</t>
  </si>
  <si>
    <t>Guy</t>
  </si>
  <si>
    <t>Gilberto Guy</t>
  </si>
  <si>
    <t>974 Formula Lane</t>
  </si>
  <si>
    <t>Hobson</t>
  </si>
  <si>
    <t>Tran</t>
  </si>
  <si>
    <t>Joyce Tran</t>
  </si>
  <si>
    <t>4148 Saint Francis Way</t>
  </si>
  <si>
    <t>P0449</t>
  </si>
  <si>
    <t>Stabile</t>
  </si>
  <si>
    <t>Guy Stabile</t>
  </si>
  <si>
    <t>2689 Austin Avenue</t>
  </si>
  <si>
    <t>Jack County</t>
  </si>
  <si>
    <t>Jermyn</t>
  </si>
  <si>
    <t>B349</t>
  </si>
  <si>
    <t>Viral infection, unspecified</t>
  </si>
  <si>
    <t>B34</t>
  </si>
  <si>
    <t>R000</t>
  </si>
  <si>
    <t>1/2/2017</t>
  </si>
  <si>
    <t>Gabrielle</t>
  </si>
  <si>
    <t>Maldonado</t>
  </si>
  <si>
    <t>Gabrielle Maldonado</t>
  </si>
  <si>
    <t>554 Ridenour Street</t>
  </si>
  <si>
    <t>East Bernard</t>
  </si>
  <si>
    <t>027337Z</t>
  </si>
  <si>
    <t>Sarah Snyder</t>
  </si>
  <si>
    <t>1785 Indiana Avenue</t>
  </si>
  <si>
    <t>Pecos</t>
  </si>
  <si>
    <t>S270XXA</t>
  </si>
  <si>
    <t>Traumatic pneumothorax, initial encounter</t>
  </si>
  <si>
    <t>1/27/1949</t>
  </si>
  <si>
    <t>Tubbs</t>
  </si>
  <si>
    <t>Cheryl Tubbs</t>
  </si>
  <si>
    <t>3974 Johnson Street</t>
  </si>
  <si>
    <t>64 years</t>
  </si>
  <si>
    <t>E038</t>
  </si>
  <si>
    <t>Other specified hypothyroidism</t>
  </si>
  <si>
    <t>E035</t>
  </si>
  <si>
    <t>1/23/1956</t>
  </si>
  <si>
    <t>Hoisington</t>
  </si>
  <si>
    <t>Catherine Hoisington</t>
  </si>
  <si>
    <t>3714 Station Street</t>
  </si>
  <si>
    <t>Foster</t>
  </si>
  <si>
    <t>Patricia Foster</t>
  </si>
  <si>
    <t>463 Lee Avenue</t>
  </si>
  <si>
    <t>S2242XA</t>
  </si>
  <si>
    <t>Multiple fractures of ribs, left side, initial encounter for closed fracture</t>
  </si>
  <si>
    <t>S22</t>
  </si>
  <si>
    <t>S27321A</t>
  </si>
  <si>
    <t>0H9EXZZ</t>
  </si>
  <si>
    <t>1/16/1948</t>
  </si>
  <si>
    <t>Keith</t>
  </si>
  <si>
    <t>Rudolph</t>
  </si>
  <si>
    <t>Keith Rudolph</t>
  </si>
  <si>
    <t>3368 Sunrise Road</t>
  </si>
  <si>
    <t>K265</t>
  </si>
  <si>
    <t>Chronic or unspecified duodenal ulcer with perforation</t>
  </si>
  <si>
    <t>0DU947Z</t>
  </si>
  <si>
    <t>3/6/1973</t>
  </si>
  <si>
    <t>Sarah Martinez</t>
  </si>
  <si>
    <t>4540 Heavner Court</t>
  </si>
  <si>
    <t>Jesus</t>
  </si>
  <si>
    <t>Rush</t>
  </si>
  <si>
    <t>Jesus Rush</t>
  </si>
  <si>
    <t>4749 Tuna Street</t>
  </si>
  <si>
    <t>Z0572</t>
  </si>
  <si>
    <t>2/16/2000</t>
  </si>
  <si>
    <t>Gully</t>
  </si>
  <si>
    <t>Anna Gully</t>
  </si>
  <si>
    <t>2056 Ward Road</t>
  </si>
  <si>
    <t>1/22/1992</t>
  </si>
  <si>
    <t>Bernard</t>
  </si>
  <si>
    <t>Farr</t>
  </si>
  <si>
    <t>Bernard Farr</t>
  </si>
  <si>
    <t>1888 Hill Street</t>
  </si>
  <si>
    <t>3/20/1970</t>
  </si>
  <si>
    <t>Colby</t>
  </si>
  <si>
    <t>Graham Colby</t>
  </si>
  <si>
    <t>4038 Gateway Road</t>
  </si>
  <si>
    <t>Wills Point</t>
  </si>
  <si>
    <t>Acute respiratory failure with hypercapnia</t>
  </si>
  <si>
    <t>5A1945Z</t>
  </si>
  <si>
    <t>2/27/1957</t>
  </si>
  <si>
    <t>Erin Fisher</t>
  </si>
  <si>
    <t>1204 Hamill Avenue</t>
  </si>
  <si>
    <t>Montoya</t>
  </si>
  <si>
    <t>Lynn Montoya</t>
  </si>
  <si>
    <t>4750 Fantages Way</t>
  </si>
  <si>
    <t>Neonatal jaundice, unspecified</t>
  </si>
  <si>
    <t>P59</t>
  </si>
  <si>
    <t>6A600ZZ</t>
  </si>
  <si>
    <t>Monger</t>
  </si>
  <si>
    <t>Joyce Monger</t>
  </si>
  <si>
    <t>4565 Redbud Drive</t>
  </si>
  <si>
    <t>3E033VJ</t>
  </si>
  <si>
    <t>Burgos</t>
  </si>
  <si>
    <t>Doris Burgos</t>
  </si>
  <si>
    <t>3220 Quiet Valley Lane</t>
  </si>
  <si>
    <t>Erica Rice</t>
  </si>
  <si>
    <t>4018 Bartlett Avenue</t>
  </si>
  <si>
    <t>Borger</t>
  </si>
  <si>
    <t>3/4/2000</t>
  </si>
  <si>
    <t>Pandora</t>
  </si>
  <si>
    <t>Pandora McLane</t>
  </si>
  <si>
    <t>2408 Scenicview Drive</t>
  </si>
  <si>
    <t>Haslet</t>
  </si>
  <si>
    <t>A403</t>
  </si>
  <si>
    <t>Sepsis due to Streptococcus pneumoniae</t>
  </si>
  <si>
    <t>5A1955Z</t>
  </si>
  <si>
    <t>1/1/1957</t>
  </si>
  <si>
    <t>Winburn</t>
  </si>
  <si>
    <t>Kathleen Winburn</t>
  </si>
  <si>
    <t>1211 Musgrave Street</t>
  </si>
  <si>
    <t>Rains County</t>
  </si>
  <si>
    <t>Emory</t>
  </si>
  <si>
    <t>1/22/1957</t>
  </si>
  <si>
    <t>Robert Lewis</t>
  </si>
  <si>
    <t>3983 Simons Hollow Road</t>
  </si>
  <si>
    <t>1/21/1970</t>
  </si>
  <si>
    <t>Dillon</t>
  </si>
  <si>
    <t>Brian Dillon</t>
  </si>
  <si>
    <t>3628 Karen Lane</t>
  </si>
  <si>
    <t>0Y6M0Z4</t>
  </si>
  <si>
    <t>Dorothy Wilson</t>
  </si>
  <si>
    <t>3145 Powder House Road</t>
  </si>
  <si>
    <t>Keene</t>
  </si>
  <si>
    <t>3/7/1973</t>
  </si>
  <si>
    <t>Jane Nelson</t>
  </si>
  <si>
    <t>1307 Oliver Street</t>
  </si>
  <si>
    <t>K8063</t>
  </si>
  <si>
    <t>Calculus of gallbladder and bile duct with acute cholecystitis with obstruction</t>
  </si>
  <si>
    <t>Valerie</t>
  </si>
  <si>
    <t>Ritchey</t>
  </si>
  <si>
    <t>Valerie Ritchey</t>
  </si>
  <si>
    <t>1207 Kenwood Place</t>
  </si>
  <si>
    <t>Kirvin</t>
  </si>
  <si>
    <t>3/14/2000</t>
  </si>
  <si>
    <t>Gibbs</t>
  </si>
  <si>
    <t>John Gibbs</t>
  </si>
  <si>
    <t>548 North Avenue</t>
  </si>
  <si>
    <t>T7805XA</t>
  </si>
  <si>
    <t>Anaphylactic reaction due to tree nuts and seeds, initial encounter</t>
  </si>
  <si>
    <t>I959</t>
  </si>
  <si>
    <t>2/23/2013</t>
  </si>
  <si>
    <t>Gaillard</t>
  </si>
  <si>
    <t>Edward Gaillard</t>
  </si>
  <si>
    <t>390 Rebecca Street</t>
  </si>
  <si>
    <t>Pecan Gap</t>
  </si>
  <si>
    <t>K560</t>
  </si>
  <si>
    <t>Paralytic ileus</t>
  </si>
  <si>
    <t>1/15/1951</t>
  </si>
  <si>
    <t>Sizemore</t>
  </si>
  <si>
    <t>Robert Sizemore</t>
  </si>
  <si>
    <t>210 Tetrick Road</t>
  </si>
  <si>
    <t>Nazareth</t>
  </si>
  <si>
    <t>Murray Harris</t>
  </si>
  <si>
    <t>3282 Ralph Drive</t>
  </si>
  <si>
    <t>Velma</t>
  </si>
  <si>
    <t>Velma Rodriguez</t>
  </si>
  <si>
    <t>3805 Washburn Street</t>
  </si>
  <si>
    <t>Conrad</t>
  </si>
  <si>
    <t>Batchelor</t>
  </si>
  <si>
    <t>Conrad Batchelor</t>
  </si>
  <si>
    <t>4419 Eagle Drive</t>
  </si>
  <si>
    <t>3/18/1973</t>
  </si>
  <si>
    <t>4172 Southern Avenue</t>
  </si>
  <si>
    <t>0TF68ZZ</t>
  </si>
  <si>
    <t>2/10/1957</t>
  </si>
  <si>
    <t>McKenna</t>
  </si>
  <si>
    <t>Robert McKenna</t>
  </si>
  <si>
    <t>566 Redbud Drive</t>
  </si>
  <si>
    <t>Tennessee Colony</t>
  </si>
  <si>
    <t>S72144A</t>
  </si>
  <si>
    <t>Nondisplaced intertrochanteric fracture of right femur, initial encounter for closed fracture</t>
  </si>
  <si>
    <t>0QH606Z</t>
  </si>
  <si>
    <t>3/22/1941</t>
  </si>
  <si>
    <t>Webber</t>
  </si>
  <si>
    <t>Andrew Webber</t>
  </si>
  <si>
    <t>2518 McKinley Avenue</t>
  </si>
  <si>
    <t>I9589</t>
  </si>
  <si>
    <t>Barbara Parker</t>
  </si>
  <si>
    <t>797 Davis Street</t>
  </si>
  <si>
    <t>Pasadena</t>
  </si>
  <si>
    <t>Mary Manahan</t>
  </si>
  <si>
    <t>2353 Overlook Drive</t>
  </si>
  <si>
    <t>N1370</t>
  </si>
  <si>
    <t>Glenn</t>
  </si>
  <si>
    <t>Cantu</t>
  </si>
  <si>
    <t>Glenn Cantu</t>
  </si>
  <si>
    <t>3381 Thunder Road</t>
  </si>
  <si>
    <t>P84</t>
  </si>
  <si>
    <t>Manning</t>
  </si>
  <si>
    <t>Patrick Manning</t>
  </si>
  <si>
    <t>1248 Giraffe Hill Drive</t>
  </si>
  <si>
    <t>Magnolia</t>
  </si>
  <si>
    <t>3/10/1996</t>
  </si>
  <si>
    <t>Bernadette</t>
  </si>
  <si>
    <t>Knuckles</t>
  </si>
  <si>
    <t>Bernadette Knuckles</t>
  </si>
  <si>
    <t>4922 Pine Tree Lane</t>
  </si>
  <si>
    <t>1/14/1996</t>
  </si>
  <si>
    <t>Lori</t>
  </si>
  <si>
    <t>Struck</t>
  </si>
  <si>
    <t>Lori Struck</t>
  </si>
  <si>
    <t>563 West Side Avenue</t>
  </si>
  <si>
    <t>0QPLX5Z</t>
  </si>
  <si>
    <t>2/18/1949</t>
  </si>
  <si>
    <t>Speicher</t>
  </si>
  <si>
    <t>Glenda Speicher</t>
  </si>
  <si>
    <t>458 Patterson Road</t>
  </si>
  <si>
    <t>Cristina</t>
  </si>
  <si>
    <t>Echevarria</t>
  </si>
  <si>
    <t>Cristina Echevarria</t>
  </si>
  <si>
    <t>2381 Spruce Drive</t>
  </si>
  <si>
    <t>San Benito</t>
  </si>
  <si>
    <t>I6389</t>
  </si>
  <si>
    <t>G8310</t>
  </si>
  <si>
    <t>3/8/1935</t>
  </si>
  <si>
    <t>Sharper</t>
  </si>
  <si>
    <t>Jessica Sharper</t>
  </si>
  <si>
    <t>4517 Newton Street</t>
  </si>
  <si>
    <t>I82412</t>
  </si>
  <si>
    <t>Acute embolism and thrombosis of left femoral vein</t>
  </si>
  <si>
    <t>I82</t>
  </si>
  <si>
    <t>I871</t>
  </si>
  <si>
    <t>06H03DZ</t>
  </si>
  <si>
    <t>2/28/1935</t>
  </si>
  <si>
    <t>Brehm</t>
  </si>
  <si>
    <t>Rosa Brehm</t>
  </si>
  <si>
    <t>1328 Shady Pines Drive</t>
  </si>
  <si>
    <t>2/4/1936</t>
  </si>
  <si>
    <t>Doggett</t>
  </si>
  <si>
    <t>Lori Doggett</t>
  </si>
  <si>
    <t>4586 State Street</t>
  </si>
  <si>
    <t>Seal</t>
  </si>
  <si>
    <t>Rita Seal</t>
  </si>
  <si>
    <t>787 Wayside Lane</t>
  </si>
  <si>
    <t>Edcouch</t>
  </si>
  <si>
    <t>Pearson</t>
  </si>
  <si>
    <t>Rosa Pearson</t>
  </si>
  <si>
    <t>1442 Dovetail Drive</t>
  </si>
  <si>
    <t>I69354</t>
  </si>
  <si>
    <t>Louie</t>
  </si>
  <si>
    <t>Louie Webster</t>
  </si>
  <si>
    <t>4349 Gandy Street</t>
  </si>
  <si>
    <t>Edward Rodriguez</t>
  </si>
  <si>
    <t>4834 Bloomfield Way</t>
  </si>
  <si>
    <t>2/11/1951</t>
  </si>
  <si>
    <t>Bryan Hodges</t>
  </si>
  <si>
    <t>1718 Flynn Street</t>
  </si>
  <si>
    <t>Hutchins</t>
  </si>
  <si>
    <t>Z9981</t>
  </si>
  <si>
    <t>2/1/1941</t>
  </si>
  <si>
    <t>Hornberger</t>
  </si>
  <si>
    <t>Ethel Hornberger</t>
  </si>
  <si>
    <t>3196 Everette Alley</t>
  </si>
  <si>
    <t>Donley County</t>
  </si>
  <si>
    <t>Clarendon</t>
  </si>
  <si>
    <t>047J3ZZ</t>
  </si>
  <si>
    <t>2/22/1951</t>
  </si>
  <si>
    <t>Yolanda Thomas</t>
  </si>
  <si>
    <t>4533 Black Stallion Road</t>
  </si>
  <si>
    <t>L03114</t>
  </si>
  <si>
    <t>Cellulitis of left upper limb</t>
  </si>
  <si>
    <t>F79</t>
  </si>
  <si>
    <t>3/17/1970</t>
  </si>
  <si>
    <t>Hern</t>
  </si>
  <si>
    <t>Elizabeth Hern</t>
  </si>
  <si>
    <t>3282 Ripple Street</t>
  </si>
  <si>
    <t>3/1/1935</t>
  </si>
  <si>
    <t>Meadows</t>
  </si>
  <si>
    <t>Peter Meadows</t>
  </si>
  <si>
    <t>1844 Philadelphia Avenue</t>
  </si>
  <si>
    <t>T8484XA</t>
  </si>
  <si>
    <t>3/13/1957</t>
  </si>
  <si>
    <t>Joseph Martinez</t>
  </si>
  <si>
    <t>2053 Dale Avenue</t>
  </si>
  <si>
    <t>Aubrey</t>
  </si>
  <si>
    <t>Judith Rodriguez</t>
  </si>
  <si>
    <t>2396 West Fork Street</t>
  </si>
  <si>
    <t>M71122</t>
  </si>
  <si>
    <t>Other infective bursitis, left elbow</t>
  </si>
  <si>
    <t>M71</t>
  </si>
  <si>
    <t>1/12/1949</t>
  </si>
  <si>
    <t>Arno</t>
  </si>
  <si>
    <t>Billy Arno</t>
  </si>
  <si>
    <t>2947 Pine Street</t>
  </si>
  <si>
    <t>Whitehouse</t>
  </si>
  <si>
    <t>G610</t>
  </si>
  <si>
    <t>Guillain-Barre syndrome</t>
  </si>
  <si>
    <t>G61</t>
  </si>
  <si>
    <t>L89313</t>
  </si>
  <si>
    <t>Walter Peterson</t>
  </si>
  <si>
    <t>1102 Kessla Way</t>
  </si>
  <si>
    <t>Mineral Wells</t>
  </si>
  <si>
    <t>Rita Gonzales</t>
  </si>
  <si>
    <t>4692 Ross Street</t>
  </si>
  <si>
    <t>3/19/2000</t>
  </si>
  <si>
    <t>Betty Ryan</t>
  </si>
  <si>
    <t>3781 Smithfield Avenue</t>
  </si>
  <si>
    <t>E10628</t>
  </si>
  <si>
    <t>Type 1 diabetes mellitus with other skin complications</t>
  </si>
  <si>
    <t>3/29/1989</t>
  </si>
  <si>
    <t>Donahue</t>
  </si>
  <si>
    <t>Elizabeth Donahue</t>
  </si>
  <si>
    <t>2975 Lang Avenue</t>
  </si>
  <si>
    <t>Gallegos</t>
  </si>
  <si>
    <t>James Gallegos</t>
  </si>
  <si>
    <t>2680 Byrd Lane</t>
  </si>
  <si>
    <t>Pleasanton</t>
  </si>
  <si>
    <t>3/8/2000</t>
  </si>
  <si>
    <t>James Franklin</t>
  </si>
  <si>
    <t>3642 Southside Lane</t>
  </si>
  <si>
    <t>S271XXA</t>
  </si>
  <si>
    <t>Traumatic hemothorax, initial encounter</t>
  </si>
  <si>
    <t>S2241XA</t>
  </si>
  <si>
    <t>Joe Cooper</t>
  </si>
  <si>
    <t>4090 Coal Street</t>
  </si>
  <si>
    <t>M303</t>
  </si>
  <si>
    <t>Mucocutaneous lymph node syndrome [Kawasaki]</t>
  </si>
  <si>
    <t>M30</t>
  </si>
  <si>
    <t>2/9/2017</t>
  </si>
  <si>
    <t>Carol Williams</t>
  </si>
  <si>
    <t>148 Jones Street</t>
  </si>
  <si>
    <t>3/27/2001</t>
  </si>
  <si>
    <t>Croll</t>
  </si>
  <si>
    <t>Helen Croll</t>
  </si>
  <si>
    <t>4126 Werninger Street</t>
  </si>
  <si>
    <t>Nevada</t>
  </si>
  <si>
    <t>2/14/1935</t>
  </si>
  <si>
    <t>Estrada</t>
  </si>
  <si>
    <t>Sandra Estrada</t>
  </si>
  <si>
    <t>2116 Austin Secret Lane</t>
  </si>
  <si>
    <t>Lampkins</t>
  </si>
  <si>
    <t>Katie Lampkins</t>
  </si>
  <si>
    <t>2735 Colony Street</t>
  </si>
  <si>
    <t>Snowden</t>
  </si>
  <si>
    <t>Ray Snowden</t>
  </si>
  <si>
    <t>954 Pringle Drive</t>
  </si>
  <si>
    <t>Merle</t>
  </si>
  <si>
    <t>Skinner</t>
  </si>
  <si>
    <t>Merle Skinner</t>
  </si>
  <si>
    <t>2553 Maxwell Street</t>
  </si>
  <si>
    <t>K8043</t>
  </si>
  <si>
    <t>Calculus of bile duct with acute cholecystitis with obstruction</t>
  </si>
  <si>
    <t>1/29/1957</t>
  </si>
  <si>
    <t>McKim</t>
  </si>
  <si>
    <t>Michael McKim</t>
  </si>
  <si>
    <t>134 Ethels Lane</t>
  </si>
  <si>
    <t>P391</t>
  </si>
  <si>
    <t>Rizzi</t>
  </si>
  <si>
    <t>Shelly Rizzi</t>
  </si>
  <si>
    <t>4898 Vesta Drive</t>
  </si>
  <si>
    <t>Hudson</t>
  </si>
  <si>
    <t>Brian Hudson</t>
  </si>
  <si>
    <t>3075 Stoney Lane</t>
  </si>
  <si>
    <t>M170</t>
  </si>
  <si>
    <t>Bilateral primary osteoarthritis of knee</t>
  </si>
  <si>
    <t>1/10/1970</t>
  </si>
  <si>
    <t>Ronald Jordan</t>
  </si>
  <si>
    <t>4428 Shobe Lane</t>
  </si>
  <si>
    <t>Other apnea of newborn</t>
  </si>
  <si>
    <t>P28</t>
  </si>
  <si>
    <t>P2989</t>
  </si>
  <si>
    <t>Garry</t>
  </si>
  <si>
    <t>Garry Neal</t>
  </si>
  <si>
    <t>4791 Henry Ford Avenue</t>
  </si>
  <si>
    <t>3/29/1935</t>
  </si>
  <si>
    <t>Soucie</t>
  </si>
  <si>
    <t>Ruby Soucie</t>
  </si>
  <si>
    <t>3521 Tenmile</t>
  </si>
  <si>
    <t>Ashby</t>
  </si>
  <si>
    <t>Denise Ashby</t>
  </si>
  <si>
    <t>235 Gateway Road</t>
  </si>
  <si>
    <t>Rebecca Perez</t>
  </si>
  <si>
    <t>671 Stout Street</t>
  </si>
  <si>
    <t>K37</t>
  </si>
  <si>
    <t>Unspecified appendicitis</t>
  </si>
  <si>
    <t>I880</t>
  </si>
  <si>
    <t>2/18/2010</t>
  </si>
  <si>
    <t>Johnny</t>
  </si>
  <si>
    <t>Olivas</t>
  </si>
  <si>
    <t>Johnny Olivas</t>
  </si>
  <si>
    <t>3448 Columbia Boulevard</t>
  </si>
  <si>
    <t>S7222XA</t>
  </si>
  <si>
    <t>Displaced subtrochanteric fracture of left femur, initial encounter for closed fracture</t>
  </si>
  <si>
    <t>1/17/1935</t>
  </si>
  <si>
    <t>Brent</t>
  </si>
  <si>
    <t>Kirk</t>
  </si>
  <si>
    <t>Brent Kirk</t>
  </si>
  <si>
    <t>2865 Williams Mine Road</t>
  </si>
  <si>
    <t>1/19/1941</t>
  </si>
  <si>
    <t>Octavia</t>
  </si>
  <si>
    <t>Gourley</t>
  </si>
  <si>
    <t>Octavia Gourley</t>
  </si>
  <si>
    <t>3988 Hillhaven Drive</t>
  </si>
  <si>
    <t>1/2/1977</t>
  </si>
  <si>
    <t>Dusek</t>
  </si>
  <si>
    <t>Andrew Dusek</t>
  </si>
  <si>
    <t>1329 Weekley Street</t>
  </si>
  <si>
    <t>Z6842</t>
  </si>
  <si>
    <t>Rodgers</t>
  </si>
  <si>
    <t>Virginia Rodgers</t>
  </si>
  <si>
    <t>1588 Harron Drive</t>
  </si>
  <si>
    <t>O7581</t>
  </si>
  <si>
    <t>1/30/1996</t>
  </si>
  <si>
    <t>Ellen</t>
  </si>
  <si>
    <t>Armstrong</t>
  </si>
  <si>
    <t>Ellen Armstrong</t>
  </si>
  <si>
    <t>3390 Cook Hill Road</t>
  </si>
  <si>
    <t>Jeff</t>
  </si>
  <si>
    <t>Howell</t>
  </si>
  <si>
    <t>Jeff Howell</t>
  </si>
  <si>
    <t>1495 Broaddus Avenue</t>
  </si>
  <si>
    <t>2/2/1949</t>
  </si>
  <si>
    <t>Luis</t>
  </si>
  <si>
    <t>Odle</t>
  </si>
  <si>
    <t>Luis Odle</t>
  </si>
  <si>
    <t>2388 Patton Lane</t>
  </si>
  <si>
    <t>1/22/1949</t>
  </si>
  <si>
    <t>Megan</t>
  </si>
  <si>
    <t>Brigman</t>
  </si>
  <si>
    <t>Megan Brigman</t>
  </si>
  <si>
    <t>3682 Illinois Avenue</t>
  </si>
  <si>
    <t>3/24/1936</t>
  </si>
  <si>
    <t>Pamela Gillespie</t>
  </si>
  <si>
    <t>3508 Sunny Day Drive</t>
  </si>
  <si>
    <t>3/11/2000</t>
  </si>
  <si>
    <t>Robert Wiggins</t>
  </si>
  <si>
    <t>4932 Mudlick Road</t>
  </si>
  <si>
    <t>Bells</t>
  </si>
  <si>
    <t>1/6/1970</t>
  </si>
  <si>
    <t>Vuong</t>
  </si>
  <si>
    <t>Catherine Vuong</t>
  </si>
  <si>
    <t>2182 Rinehart Road</t>
  </si>
  <si>
    <t>Hypertensive emergency</t>
  </si>
  <si>
    <t>1/31/1935</t>
  </si>
  <si>
    <t>Lara</t>
  </si>
  <si>
    <t>Walter Lara</t>
  </si>
  <si>
    <t>1500 Lang Avenue</t>
  </si>
  <si>
    <t>J982</t>
  </si>
  <si>
    <t>Interstitial emphysema</t>
  </si>
  <si>
    <t>J98</t>
  </si>
  <si>
    <t>3/3/1992</t>
  </si>
  <si>
    <t>Aguirre</t>
  </si>
  <si>
    <t>Adam Aguirre</t>
  </si>
  <si>
    <t>1971 Robinson Lane</t>
  </si>
  <si>
    <t>2/15/1936</t>
  </si>
  <si>
    <t>Edwardo</t>
  </si>
  <si>
    <t>Duarte</t>
  </si>
  <si>
    <t>Edwardo Duarte</t>
  </si>
  <si>
    <t>2859 Lakewood Drive</t>
  </si>
  <si>
    <t>Spurger</t>
  </si>
  <si>
    <t>Joshua Roman</t>
  </si>
  <si>
    <t>2770 West Fork Street</t>
  </si>
  <si>
    <t>Richard Henderson</t>
  </si>
  <si>
    <t>4827 Rose Avenue</t>
  </si>
  <si>
    <t>1/1/2013</t>
  </si>
  <si>
    <t>Jenkins</t>
  </si>
  <si>
    <t>James Jenkins</t>
  </si>
  <si>
    <t>1751 Spruce Drive</t>
  </si>
  <si>
    <t>Erath County</t>
  </si>
  <si>
    <t>Bluff Dale</t>
  </si>
  <si>
    <t>1/16/1936</t>
  </si>
  <si>
    <t>McCall</t>
  </si>
  <si>
    <t>Maria McCall</t>
  </si>
  <si>
    <t>894 Oak Ridge Drive</t>
  </si>
  <si>
    <t>Kristin</t>
  </si>
  <si>
    <t>Teller</t>
  </si>
  <si>
    <t>Kristin Teller</t>
  </si>
  <si>
    <t>3025 Spring Haven Trail</t>
  </si>
  <si>
    <t>La Marque</t>
  </si>
  <si>
    <t>0SRR0JZ</t>
  </si>
  <si>
    <t>2/5/1941</t>
  </si>
  <si>
    <t>Kandace</t>
  </si>
  <si>
    <t>Kandace Bailey</t>
  </si>
  <si>
    <t>4843 Barnes Avenue</t>
  </si>
  <si>
    <t>S72011A</t>
  </si>
  <si>
    <t>Unspecified intracapsular fracture of right femur, initial encounter for closed fracture</t>
  </si>
  <si>
    <t>Moriarty</t>
  </si>
  <si>
    <t>Patrick Moriarty</t>
  </si>
  <si>
    <t>2444 Euclid Avenue</t>
  </si>
  <si>
    <t>Vernon</t>
  </si>
  <si>
    <t>B9620</t>
  </si>
  <si>
    <t>3/30/1935</t>
  </si>
  <si>
    <t>Marc Fox</t>
  </si>
  <si>
    <t>2422 Lake Floyd Circle</t>
  </si>
  <si>
    <t>Walker County</t>
  </si>
  <si>
    <t>Huntsville</t>
  </si>
  <si>
    <t>L02416</t>
  </si>
  <si>
    <t>Cutaneous abscess of left lower limb</t>
  </si>
  <si>
    <t>0J9P0ZZ</t>
  </si>
  <si>
    <t>3/11/1996</t>
  </si>
  <si>
    <t>Heller</t>
  </si>
  <si>
    <t>Cynthia Heller</t>
  </si>
  <si>
    <t>1698 Eagles Nest Drive</t>
  </si>
  <si>
    <t>1/26/1970</t>
  </si>
  <si>
    <t>Carmen</t>
  </si>
  <si>
    <t>Canfield</t>
  </si>
  <si>
    <t>Carmen Canfield</t>
  </si>
  <si>
    <t>1845 Jail Drive</t>
  </si>
  <si>
    <t>E6601</t>
  </si>
  <si>
    <t>Cordie</t>
  </si>
  <si>
    <t>Angulo</t>
  </si>
  <si>
    <t>Cordie Angulo</t>
  </si>
  <si>
    <t>416 Sunrise Road</t>
  </si>
  <si>
    <t>Larsen</t>
  </si>
  <si>
    <t>Eric Larsen</t>
  </si>
  <si>
    <t>1756 Ingram Street</t>
  </si>
  <si>
    <t>Kent</t>
  </si>
  <si>
    <t>Lanz</t>
  </si>
  <si>
    <t>Kent Lanz</t>
  </si>
  <si>
    <t>4633 Chestnut Street</t>
  </si>
  <si>
    <t>Fluvanna</t>
  </si>
  <si>
    <t>Michelle</t>
  </si>
  <si>
    <t>Weakley</t>
  </si>
  <si>
    <t>Michelle Weakley</t>
  </si>
  <si>
    <t>2463 Charmaine Lane</t>
  </si>
  <si>
    <t>Jackson County</t>
  </si>
  <si>
    <t>Lolita</t>
  </si>
  <si>
    <t>1/17/1936</t>
  </si>
  <si>
    <t>Kyoko</t>
  </si>
  <si>
    <t>Atkinson</t>
  </si>
  <si>
    <t>Kyoko Atkinson</t>
  </si>
  <si>
    <t>3809 Angus Road</t>
  </si>
  <si>
    <t>3/7/1989</t>
  </si>
  <si>
    <t>Aisha</t>
  </si>
  <si>
    <t>Coney</t>
  </si>
  <si>
    <t>Aisha Coney</t>
  </si>
  <si>
    <t>2081 Raccoon Run</t>
  </si>
  <si>
    <t>DS</t>
  </si>
  <si>
    <t xml:space="preserve">	Disability		</t>
  </si>
  <si>
    <t>J852</t>
  </si>
  <si>
    <t>Abscess of lung without pneumonia</t>
  </si>
  <si>
    <t>J85</t>
  </si>
  <si>
    <t>3/1/1996</t>
  </si>
  <si>
    <t>Watts</t>
  </si>
  <si>
    <t>Julia Watts</t>
  </si>
  <si>
    <t>395 Hanover Street</t>
  </si>
  <si>
    <t>Mesquite</t>
  </si>
  <si>
    <t>Egan</t>
  </si>
  <si>
    <t>Lillian Egan</t>
  </si>
  <si>
    <t>900 Maple Court</t>
  </si>
  <si>
    <t>3/28/1992</t>
  </si>
  <si>
    <t>Bond</t>
  </si>
  <si>
    <t>Barbara Bond</t>
  </si>
  <si>
    <t>375 Zappia Drive</t>
  </si>
  <si>
    <t>Bartram</t>
  </si>
  <si>
    <t>Ada Bartram</t>
  </si>
  <si>
    <t>872 Brownton Road</t>
  </si>
  <si>
    <t>2/17/1970</t>
  </si>
  <si>
    <t>Velez</t>
  </si>
  <si>
    <t>Linda Velez</t>
  </si>
  <si>
    <t>1862 Chipmunk Lane</t>
  </si>
  <si>
    <t>3/30/1941</t>
  </si>
  <si>
    <t>Burke</t>
  </si>
  <si>
    <t>Gary Burke</t>
  </si>
  <si>
    <t>1368 Allison Avenue</t>
  </si>
  <si>
    <t>Wiergate</t>
  </si>
  <si>
    <t>Carolyn Hollis</t>
  </si>
  <si>
    <t>3380 Cantebury Drive</t>
  </si>
  <si>
    <t>3/19/2013</t>
  </si>
  <si>
    <t>Alta</t>
  </si>
  <si>
    <t>Ford</t>
  </si>
  <si>
    <t>Alta Ford</t>
  </si>
  <si>
    <t>2600 Moore Avenue</t>
  </si>
  <si>
    <t>3/9/1965</t>
  </si>
  <si>
    <t>Fujita</t>
  </si>
  <si>
    <t>Jose Fujita</t>
  </si>
  <si>
    <t>3866 Tipple Road</t>
  </si>
  <si>
    <t>Marie Curtis</t>
  </si>
  <si>
    <t>3820 Clover Drive</t>
  </si>
  <si>
    <t>O368130</t>
  </si>
  <si>
    <t>Decreased fetal movements, third trimester, not applicable or unspecified</t>
  </si>
  <si>
    <t>1/18/1992</t>
  </si>
  <si>
    <t>Isabel</t>
  </si>
  <si>
    <t>Isabel Nicholson</t>
  </si>
  <si>
    <t>3812 Ford Street</t>
  </si>
  <si>
    <t>52 years</t>
  </si>
  <si>
    <t>D65</t>
  </si>
  <si>
    <t>2/10/1968</t>
  </si>
  <si>
    <t>Akers</t>
  </si>
  <si>
    <t>Carol Akers</t>
  </si>
  <si>
    <t>4736 McKinley Avenue</t>
  </si>
  <si>
    <t>J181</t>
  </si>
  <si>
    <t>Lobar pneumonia, unspecified organism</t>
  </si>
  <si>
    <t>I2721</t>
  </si>
  <si>
    <t>2/3/1977</t>
  </si>
  <si>
    <t>Albrecht</t>
  </si>
  <si>
    <t>Maria Albrecht</t>
  </si>
  <si>
    <t>65 Monroe Street</t>
  </si>
  <si>
    <t>1/16/1957</t>
  </si>
  <si>
    <t>Zukowski</t>
  </si>
  <si>
    <t>Elaine Zukowski</t>
  </si>
  <si>
    <t>2573 Elmwood Avenue</t>
  </si>
  <si>
    <t>D1809</t>
  </si>
  <si>
    <t>2/8/1973</t>
  </si>
  <si>
    <t>Claude</t>
  </si>
  <si>
    <t>Mayer</t>
  </si>
  <si>
    <t>Claude Mayer</t>
  </si>
  <si>
    <t>4445 Reel Avenue</t>
  </si>
  <si>
    <t>Duval County</t>
  </si>
  <si>
    <t>San Diego</t>
  </si>
  <si>
    <t>Stark</t>
  </si>
  <si>
    <t>Melissa Stark</t>
  </si>
  <si>
    <t>1374 Poplar Lane</t>
  </si>
  <si>
    <t>Lavoie</t>
  </si>
  <si>
    <t>James Lavoie</t>
  </si>
  <si>
    <t>1419 Parkway Drive</t>
  </si>
  <si>
    <t>Bolton</t>
  </si>
  <si>
    <t>Alvin Bolton</t>
  </si>
  <si>
    <t>3626 Ryder Avenue</t>
  </si>
  <si>
    <t>J9692</t>
  </si>
  <si>
    <t>2/4/1970</t>
  </si>
  <si>
    <t>Wing</t>
  </si>
  <si>
    <t>Amanda Wing</t>
  </si>
  <si>
    <t>4870 Anmoore Road</t>
  </si>
  <si>
    <t>Z3A32</t>
  </si>
  <si>
    <t>2/3/2003</t>
  </si>
  <si>
    <t>Baldridge</t>
  </si>
  <si>
    <t>Shawn Baldridge</t>
  </si>
  <si>
    <t>2418 Counts Lane</t>
  </si>
  <si>
    <t>K3532</t>
  </si>
  <si>
    <t>David Robert</t>
  </si>
  <si>
    <t>3833 Tanglewood Road</t>
  </si>
  <si>
    <t>Nada</t>
  </si>
  <si>
    <t>Joshua Moore</t>
  </si>
  <si>
    <t>3658 Heritage Road</t>
  </si>
  <si>
    <t>M71121</t>
  </si>
  <si>
    <t>Other infective bursitis, right elbow</t>
  </si>
  <si>
    <t>0MB30ZZ</t>
  </si>
  <si>
    <t>2/8/1949</t>
  </si>
  <si>
    <t>Sara Ramirez</t>
  </si>
  <si>
    <t>1191 Bird Street</t>
  </si>
  <si>
    <t>Ericson</t>
  </si>
  <si>
    <t>Melissa Ericson</t>
  </si>
  <si>
    <t>3058 Ross Street</t>
  </si>
  <si>
    <t>Wayne</t>
  </si>
  <si>
    <t>Wayne Cole</t>
  </si>
  <si>
    <t>3968 Frum Street</t>
  </si>
  <si>
    <t>Dorothy Warren</t>
  </si>
  <si>
    <t>3122 Rollins Road</t>
  </si>
  <si>
    <t>David Rice</t>
  </si>
  <si>
    <t>4600 Queens Lane</t>
  </si>
  <si>
    <t>Simms</t>
  </si>
  <si>
    <t>1/31/1936</t>
  </si>
  <si>
    <t>Sheri</t>
  </si>
  <si>
    <t>Sheri Gloria</t>
  </si>
  <si>
    <t>2007 Spring Street</t>
  </si>
  <si>
    <t>N611</t>
  </si>
  <si>
    <t>Abscess of the breast and nipple</t>
  </si>
  <si>
    <t>N61</t>
  </si>
  <si>
    <t>L02214</t>
  </si>
  <si>
    <t>0J9C0ZX</t>
  </si>
  <si>
    <t>Joe Gray</t>
  </si>
  <si>
    <t>4615 Kinney Street</t>
  </si>
  <si>
    <t>Crandall</t>
  </si>
  <si>
    <t>Kurtz</t>
  </si>
  <si>
    <t>Douglas Kurtz</t>
  </si>
  <si>
    <t>4998 Roosevelt Wilson Lane</t>
  </si>
  <si>
    <t>Gerald</t>
  </si>
  <si>
    <t>Gerald Adams</t>
  </si>
  <si>
    <t>4443 Oxford Court</t>
  </si>
  <si>
    <t>Pillsbury</t>
  </si>
  <si>
    <t>Lisa Pillsbury</t>
  </si>
  <si>
    <t>3593 Shady Pines Drive</t>
  </si>
  <si>
    <t>54 years</t>
  </si>
  <si>
    <t>3/28/1966</t>
  </si>
  <si>
    <t>Tracey</t>
  </si>
  <si>
    <t>Fillion</t>
  </si>
  <si>
    <t>Tracey Fillion</t>
  </si>
  <si>
    <t>4164 Stanton Hollow Road</t>
  </si>
  <si>
    <t>P741</t>
  </si>
  <si>
    <t>North</t>
  </si>
  <si>
    <t>Donna North</t>
  </si>
  <si>
    <t>2030 Hilltop Drive</t>
  </si>
  <si>
    <t>Czarnecki</t>
  </si>
  <si>
    <t>James Czarnecki</t>
  </si>
  <si>
    <t>4738 Cedarstone Drive</t>
  </si>
  <si>
    <t>Z043</t>
  </si>
  <si>
    <t>Connolly</t>
  </si>
  <si>
    <t>Ann Connolly</t>
  </si>
  <si>
    <t>778 Cherry Tree Drive</t>
  </si>
  <si>
    <t>R17</t>
  </si>
  <si>
    <t>Olive</t>
  </si>
  <si>
    <t>Olive Olson</t>
  </si>
  <si>
    <t>3082 Boone Street</t>
  </si>
  <si>
    <t>2/27/2017</t>
  </si>
  <si>
    <t>Rothrock</t>
  </si>
  <si>
    <t>James Rothrock</t>
  </si>
  <si>
    <t>3453 Johnny Lane</t>
  </si>
  <si>
    <t>Corinne</t>
  </si>
  <si>
    <t>Padilla</t>
  </si>
  <si>
    <t>Corinne Padilla</t>
  </si>
  <si>
    <t>2451 Marie Street</t>
  </si>
  <si>
    <t>O9943</t>
  </si>
  <si>
    <t>Diseases of the circulatory system complicating the puerperium</t>
  </si>
  <si>
    <t>3/15/1992</t>
  </si>
  <si>
    <t>Richard Morgan</t>
  </si>
  <si>
    <t>1167 Arbor Court</t>
  </si>
  <si>
    <t>BASIC MATH FUNCTIONS</t>
  </si>
  <si>
    <t>Assignment</t>
  </si>
  <si>
    <t>Solution</t>
  </si>
  <si>
    <t>Functions</t>
  </si>
  <si>
    <t>Use an Excel function to compute the absolute value of Cell A10</t>
  </si>
  <si>
    <t>ABS</t>
  </si>
  <si>
    <t>Absolute value</t>
  </si>
  <si>
    <t>ABS(number)</t>
  </si>
  <si>
    <t>Use an Excel function to compute the total number of patient days in the hospital. (Sum Length of Stay)</t>
  </si>
  <si>
    <t>SUM</t>
  </si>
  <si>
    <t>Sum of an array</t>
  </si>
  <si>
    <t>Sum(A1:A100)</t>
  </si>
  <si>
    <t>Compute the average of Total Charges in the Hospital Data Set</t>
  </si>
  <si>
    <t>SUMIF</t>
  </si>
  <si>
    <t>The Excel SUMIF function returns the sum of cells that meet a single condition. Criteria can be applied to dates, numbers, and text. The SUMIF function supports logical operators (&gt;,&lt;,&lt;&gt;,=) and wildcards (*,?) for partial matching</t>
  </si>
  <si>
    <t>SUMIF(Range of Cells to apply criteria, Criteria, Range of cells t sum if different than first range)      SUMIF(T1:T100,"F",A1:A100)</t>
  </si>
  <si>
    <t>What is the average age of Females in the Hospital Data Set</t>
  </si>
  <si>
    <t>SUMIFS</t>
  </si>
  <si>
    <t>SUMIFS is a function to sum cells that meet multiple criteria. SUMIFS can be used to sum values when adjacent cells meet criteria based on dates, numbers, and text. SUMIFS supports logical operators (&gt;,&lt;,&lt;&gt;,=) and wildcards (*,?) for partial matching.</t>
  </si>
  <si>
    <t>SUMIFS (sum_range, range1, criteria1, [range2], [criteria2], ...)                                                                      SUMIFS(A1:a100.T1:T100,"F",D1:D100 "&gt;2")</t>
  </si>
  <si>
    <t>What is the average age of Males</t>
  </si>
  <si>
    <t>s in the Hospital Data Set</t>
  </si>
  <si>
    <t>AVERAGE</t>
  </si>
  <si>
    <t>Average of an array</t>
  </si>
  <si>
    <t>Average(array)</t>
  </si>
  <si>
    <t>Count the number of values in Principle_diagnosis</t>
  </si>
  <si>
    <t>AVERAGEIF</t>
  </si>
  <si>
    <t>The Excel AVERAGEIF function calculates the average of numbers in a range that meet supplied criteri</t>
  </si>
  <si>
    <t>AVERAGEIF (range, criteria, [average_range])</t>
  </si>
  <si>
    <t>Count the number of Males</t>
  </si>
  <si>
    <t>AVERAGEIFS</t>
  </si>
  <si>
    <t>Average cells that match multiple criteria</t>
  </si>
  <si>
    <t>Divide Total Charges(AJ) by Lengthof Stay( AE)to get daily charge and put in column AP</t>
  </si>
  <si>
    <t>COUNT</t>
  </si>
  <si>
    <t>Count an array of numeric values</t>
  </si>
  <si>
    <t>Use an Excel function to make total charges  an integer put in column AK</t>
  </si>
  <si>
    <t>COUNTA</t>
  </si>
  <si>
    <t>The Excel COUNTA function returns the count of cells that contain numbers, text, logical values, error values, and empty text (""). COUNTA does not count empty cells. Used to Count non-numeric values</t>
  </si>
  <si>
    <t>CountA(Array)</t>
  </si>
  <si>
    <t>Create a random heart rate between 45 and 120) put in column BQ</t>
  </si>
  <si>
    <t>COUNTIF</t>
  </si>
  <si>
    <t>Count cells that match criteria</t>
  </si>
  <si>
    <t>COUNTIF (range, criteria</t>
  </si>
  <si>
    <t>Create a random temperature between 97.2 and 101.8 put in column BR (hint: you must use both the randbetween and rand() functions!</t>
  </si>
  <si>
    <t>MOD</t>
  </si>
  <si>
    <t>The Excel MOD function returns the remainder of two numbers after division.  For example, MOD(10,3) = 1. MOD(25,5)=0.</t>
  </si>
  <si>
    <t>MOD(number,divisor)</t>
  </si>
  <si>
    <t>Round Cell AJ14</t>
  </si>
  <si>
    <t>INT</t>
  </si>
  <si>
    <t>Get the integer part of a decimal by rounding down</t>
  </si>
  <si>
    <t>INT(n</t>
  </si>
  <si>
    <t>Round  column AJ down and place value in column AM</t>
  </si>
  <si>
    <t>RAND</t>
  </si>
  <si>
    <t>Random number between 0 and 1</t>
  </si>
  <si>
    <t>RAND()</t>
  </si>
  <si>
    <t>Round column AJ up and place value in column AL</t>
  </si>
  <si>
    <t>RANDBETWEEN</t>
  </si>
  <si>
    <t>Random integer between two values</t>
  </si>
  <si>
    <t>RANDBETWEEN(Integer,Integer) ROUNDBETWEEN(10,20)</t>
  </si>
  <si>
    <t>Take the Square Root of A22</t>
  </si>
  <si>
    <t>ROUND</t>
  </si>
  <si>
    <t>Round a number to a given number of digits</t>
  </si>
  <si>
    <t>round(number,#digits) .                                       ROUND(A3,7)</t>
  </si>
  <si>
    <t>What is the minimum Length of Stay</t>
  </si>
  <si>
    <t>ROUNDDOWN</t>
  </si>
  <si>
    <t>Always rounds a number down</t>
  </si>
  <si>
    <t>Rounddown(Number,#digits)</t>
  </si>
  <si>
    <t>What is the maximum length of stay?</t>
  </si>
  <si>
    <t>ROUNDUP</t>
  </si>
  <si>
    <t>Always rounds a number up</t>
  </si>
  <si>
    <t>Roundup(Number,Digits)</t>
  </si>
  <si>
    <t>What is the 50th percentile (Length of Stay)</t>
  </si>
  <si>
    <t>SQRT</t>
  </si>
  <si>
    <t>Computes the square root of a value</t>
  </si>
  <si>
    <t>SQRT(Value)</t>
  </si>
  <si>
    <t>What is the standard deviation (STDEV.P) of the Length of Stay</t>
  </si>
  <si>
    <t>Min</t>
  </si>
  <si>
    <t>Minolute value in an array</t>
  </si>
  <si>
    <t>MIN(Array)</t>
  </si>
  <si>
    <t>What is the standard deviation (STDEV.S) of the Length of Stay</t>
  </si>
  <si>
    <t>Max</t>
  </si>
  <si>
    <t>Maximum value in an array</t>
  </si>
  <si>
    <t>MAX (Array)</t>
  </si>
  <si>
    <t>Median</t>
  </si>
  <si>
    <t>Median value in an array</t>
  </si>
  <si>
    <t>Median(array)</t>
  </si>
  <si>
    <t>Compute Body Mass Index for all patients and place in column BO</t>
  </si>
  <si>
    <t>Mode</t>
  </si>
  <si>
    <t>Most Frequently occuring score</t>
  </si>
  <si>
    <t>Mode (Array)</t>
  </si>
  <si>
    <t>(You must first either convert Ht to inches or Convert HT to meters and Wt to KG)</t>
  </si>
  <si>
    <t>STDEV.P</t>
  </si>
  <si>
    <t>Standard deviation of a population</t>
  </si>
  <si>
    <t>STDEV.P(Array)</t>
  </si>
  <si>
    <t>STDEV.S</t>
  </si>
  <si>
    <t>Standard deviation of a Sample</t>
  </si>
  <si>
    <t>STDEV.S(Array)</t>
  </si>
  <si>
    <t>DATE FUNCTIONS</t>
  </si>
  <si>
    <t>*Note Functions are Hyperlinked for additional information</t>
  </si>
  <si>
    <t xml:space="preserve">*Note: Excel stores dates as numbers (the number of days from Jan 1, 1900). To get years divide by 365.25 </t>
  </si>
  <si>
    <t>DATE</t>
  </si>
  <si>
    <t>Date()</t>
  </si>
  <si>
    <t>Returns a date, from a user-supplied year, month and day</t>
  </si>
  <si>
    <t>Use Excel function to identify current date and time</t>
  </si>
  <si>
    <t>TIME</t>
  </si>
  <si>
    <t>Time()</t>
  </si>
  <si>
    <t>Returns a time, from a user-supplied hour, minute and second</t>
  </si>
  <si>
    <t>Use Excel function to report current date</t>
  </si>
  <si>
    <t>DATEVALUE</t>
  </si>
  <si>
    <t>Datevalue("04/24/2004")</t>
  </si>
  <si>
    <t>Converts a text string showing a date, to an integer that represents the date in Excel's date-time code</t>
  </si>
  <si>
    <t>Use Excel Function to report current time</t>
  </si>
  <si>
    <t>TIMEVALUE</t>
  </si>
  <si>
    <t>Timevalue("6:37 PM")</t>
  </si>
  <si>
    <t>Converts a text string showing a time, to a decimal that represents the time in Excel</t>
  </si>
  <si>
    <t>Create a time value of 8:41 PM</t>
  </si>
  <si>
    <t xml:space="preserve">Compute Day of week of admit and place in  column AC </t>
  </si>
  <si>
    <t>Current Date &amp; Time</t>
  </si>
  <si>
    <t>Month of admit for patient number 22</t>
  </si>
  <si>
    <t>NOW()</t>
  </si>
  <si>
    <t>Now()</t>
  </si>
  <si>
    <t>Returns the current date &amp; time</t>
  </si>
  <si>
    <t>Compute Discharge date and put in column AB (Admit_date + Length of Stay)</t>
  </si>
  <si>
    <t>TODAY()</t>
  </si>
  <si>
    <t>Today()</t>
  </si>
  <si>
    <t>Returns today's date</t>
  </si>
  <si>
    <t>What date is 6 mos from patient 8 admit date</t>
  </si>
  <si>
    <t>Extracting The Components of a Time</t>
  </si>
  <si>
    <t>Compute workdays (weekdays) during admission. Place results in Column AD (Networkdays)</t>
  </si>
  <si>
    <t>HOUR</t>
  </si>
  <si>
    <t>Hour("hh","mm","ss")</t>
  </si>
  <si>
    <t>Returns the hour part of a user-supplied time</t>
  </si>
  <si>
    <t>MINUTE</t>
  </si>
  <si>
    <t>Returns the minute part of a user-supplied time</t>
  </si>
  <si>
    <t>Extracting The Components of a Date</t>
  </si>
  <si>
    <t>DAY</t>
  </si>
  <si>
    <t>Returns the day (of the month) from a user-supplied date</t>
  </si>
  <si>
    <t>MONTH</t>
  </si>
  <si>
    <t>Returns the month from a user-supplied date</t>
  </si>
  <si>
    <t>YEAR</t>
  </si>
  <si>
    <t>Returns the year from a user-supplied date</t>
  </si>
  <si>
    <t>WEEKNUM</t>
  </si>
  <si>
    <t>Returns an integer representing the week number (from 1 to 53) of the year from a user-supplied date</t>
  </si>
  <si>
    <t>WEEKDAY</t>
  </si>
  <si>
    <t>Returns an integer representing the day of the week for a supplied date (1=Sunday, 2=Monday, …….7=Saturday)</t>
  </si>
  <si>
    <t>WORKDAY</t>
  </si>
  <si>
    <t>Returns a date that is a supplied number of working days (excluding weekends &amp; holidays) ahead of a given start date</t>
  </si>
  <si>
    <t>DAYS</t>
  </si>
  <si>
    <t>Calculates the number of days between 2 dates (New in Excel 2013). To get years divide result by 365.25</t>
  </si>
  <si>
    <t>NETWORKDAYS</t>
  </si>
  <si>
    <t>Returns the number of whole networkdays (excluding weekends &amp; optionally holidays), between two supplied dates</t>
  </si>
  <si>
    <t>Date arithmetic</t>
  </si>
  <si>
    <t xml:space="preserve">To subtract 2 dates </t>
  </si>
  <si>
    <t>Today-03/13/1978'</t>
  </si>
  <si>
    <t>Most recent date - earlier date</t>
  </si>
  <si>
    <t>=DAYS(7/31/1995 - D3)</t>
  </si>
  <si>
    <t>DAYS (end_date, start_date)</t>
  </si>
  <si>
    <t>=DateDiff(C3,Today(),"Y")</t>
  </si>
  <si>
    <t>DATEDIF (start_date, end_date, "Unit") Unit;'y'=years,"m"=months,"d"=days</t>
  </si>
  <si>
    <t>To Add Days</t>
  </si>
  <si>
    <t>Date + number of days</t>
  </si>
  <si>
    <t>To convert days to years</t>
  </si>
  <si>
    <t>number of days / 365.25</t>
  </si>
  <si>
    <t>STRING FUNCTIONS</t>
  </si>
  <si>
    <t>*Please use formula in answers column</t>
  </si>
  <si>
    <t>Answers</t>
  </si>
  <si>
    <t>Function</t>
  </si>
  <si>
    <t>Syntax</t>
  </si>
  <si>
    <t>Notes</t>
  </si>
  <si>
    <t>Convert the Last name to lower case for patient # 788621</t>
  </si>
  <si>
    <t>TRIM</t>
  </si>
  <si>
    <t>Trim(Cell#)</t>
  </si>
  <si>
    <t>Removes duplicate spaces, and spaces at the start and end of a text string</t>
  </si>
  <si>
    <t>Convert Sex to upper CASE for all Patients</t>
  </si>
  <si>
    <t>Convert to Last Name back to Proper Case for patient # 788621</t>
  </si>
  <si>
    <t>Functions to Modify Text Case</t>
  </si>
  <si>
    <t>Concatenate the First Name and Last Name for all patients and put in Column J</t>
  </si>
  <si>
    <t>LOWER</t>
  </si>
  <si>
    <t>Lower(Cell#)</t>
  </si>
  <si>
    <t>Converts all characters in a supplied text string to lower case</t>
  </si>
  <si>
    <t>Find the left most letter of the diagnosis for patient # 788629</t>
  </si>
  <si>
    <t>PROPER</t>
  </si>
  <si>
    <t>Proper(Cell#)</t>
  </si>
  <si>
    <t>Converts all characters in a supplied text string to proper case (i.e. letters that do not follow another letter are upper case and all other characters are lower case)</t>
  </si>
  <si>
    <t>Identify the location of the Apostrophe in the Height for patient # 788632</t>
  </si>
  <si>
    <t>UPPER</t>
  </si>
  <si>
    <t>Upper (Cell#)</t>
  </si>
  <si>
    <t>Converts all characters in a supplied text string to upper case</t>
  </si>
  <si>
    <t>Identify the Length of the last name for patient # 788620</t>
  </si>
  <si>
    <t>Find the location of the "X" in the Diagnosis for patient # 788636</t>
  </si>
  <si>
    <t>Selecting Parts of a String</t>
  </si>
  <si>
    <t>What is the last letter in patient 788644 last name</t>
  </si>
  <si>
    <t>CONCATENATE (&amp;)</t>
  </si>
  <si>
    <t>Concatenate(A1,B1)</t>
  </si>
  <si>
    <t>Joins together two or more text strings (Replaced by Concat function in Excel 2019)</t>
  </si>
  <si>
    <t>LEFT</t>
  </si>
  <si>
    <t>LEFT(Cell,# of characters)</t>
  </si>
  <si>
    <t>Returns a specified number of characters from the start of a supplied text string</t>
  </si>
  <si>
    <t>MID</t>
  </si>
  <si>
    <t>Mid(Cell#, Start, #Characters)</t>
  </si>
  <si>
    <t>Returns a specified number of characters from the middle of a supplied text string</t>
  </si>
  <si>
    <t>RIGHT</t>
  </si>
  <si>
    <t>Right(Cell,# of characters)</t>
  </si>
  <si>
    <t>Returns a specified number of characters from the end of a supplied text string</t>
  </si>
  <si>
    <t>EXTRA CHALLENGE: Can you convert the height value to Inches? Use Column I</t>
  </si>
  <si>
    <t>Information Functions</t>
  </si>
  <si>
    <t>LEN</t>
  </si>
  <si>
    <t>Len(Cell)</t>
  </si>
  <si>
    <t>Returns the length of a supplied text string</t>
  </si>
  <si>
    <t>FIND</t>
  </si>
  <si>
    <t>FIND (find_text, within_text, [start_num])</t>
  </si>
  <si>
    <t>Returns the position of a supplied character or text string from within a supplied text string (case-sensitive)</t>
  </si>
  <si>
    <t>SEARCH</t>
  </si>
  <si>
    <t>SEARCH (find_text, within_text, [start_num])</t>
  </si>
  <si>
    <t>Returns the position of a supplied character or text string from within a supplied text string (non-case-sensitive)</t>
  </si>
  <si>
    <t>Replacing / Substituting Parts of a Text String</t>
  </si>
  <si>
    <t>REPLACE</t>
  </si>
  <si>
    <t>REPLACE (old_text, start_num, num_chars, new_text)</t>
  </si>
  <si>
    <t>Replaces all or part of a text string with another string (from a user supplied position)</t>
  </si>
  <si>
    <t>SUBSTITUTE</t>
  </si>
  <si>
    <t>SUBSTITUTE (text, old_text, new_text, [instance])</t>
  </si>
  <si>
    <t>Substitutes all occurrences of a search text string, within an original text string, with the supplied replacement text. Substitute is case sensitive</t>
  </si>
  <si>
    <t>LOGICAL FUNCTIONS</t>
  </si>
  <si>
    <t>*Note Functions are Hyperlinked to additional Information</t>
  </si>
  <si>
    <t>Example</t>
  </si>
  <si>
    <t>If column Q(Status) = 20 change the value of died (Column R) to 1 otherwise it should be 0 Example: copy into column XX      =if(V2=20,1,0)</t>
  </si>
  <si>
    <t>AND</t>
  </si>
  <si>
    <t>AND(A2&gt;=10, B2&lt;5)</t>
  </si>
  <si>
    <t>Returns TRUE if all of the arguments evaluate to TRUE.</t>
  </si>
  <si>
    <t>If Column B(Admission = 4 change the value of newborn(Column S) to 1 otherwise it should be 0</t>
  </si>
  <si>
    <t>OR</t>
  </si>
  <si>
    <t>OR(A2&gt;=10, B2&lt;5)</t>
  </si>
  <si>
    <t>Returns TRUE if any argument evaluates to TRUE.</t>
  </si>
  <si>
    <t>XOR</t>
  </si>
  <si>
    <t>XOR(A2&gt;=10, B2&lt;5)</t>
  </si>
  <si>
    <t>The XOR function performs what is called "exclusive OR". With two logical statements, XOR returns TRUE if either statement is TRUE, but returns FALSE if both statements are TRUE. If neither is TRUE, XOR also returns FALSE.</t>
  </si>
  <si>
    <t>NOT</t>
  </si>
  <si>
    <t>NOT(A2&gt;=10)</t>
  </si>
  <si>
    <t>Returns the reversed logical value of its argument. I.e. If the argument is FALSE, then TRUE is returned and vice versa.</t>
  </si>
  <si>
    <t>If Patient is Female and Married put Mrs. in Column Z (Salutation), If the Patient is Male put a Mr. in column Z otherwise put "Ms" in column Z</t>
  </si>
  <si>
    <t>IF</t>
  </si>
  <si>
    <t>IF(A2&gt;0,"Yes","No")</t>
  </si>
  <si>
    <t>The IF function runs a logical test and returns one value for a TRUE result, and another for a FALSE result.Function contains 3 arguments: (1) criteria to be evaluated (2) What to do if critieria is true (3) What to do if criteria is false</t>
  </si>
  <si>
    <t>IF Column BD =1, BE=Minor; BD=2, BE=Moderate;BD=3, Be=Major; BD=4,BE=Extreme. For all patients</t>
  </si>
  <si>
    <t>If(A2&gt;0,"Yes",If(A2=7,OK,No))</t>
  </si>
  <si>
    <t>Nested IF statement:You can "Nest" IF statements within another IF statements. Excel Will allow you to nest up to 64 IF statements. Make sure you enter the 3rd argument for the final IF statement</t>
  </si>
  <si>
    <t>Use the BMI table below to assign BMI(BO) description to the BMI value for all patients (Column BP)</t>
  </si>
  <si>
    <t>IF(And(A2&gt;=10,B2&gt;5),"Yes","No")</t>
  </si>
  <si>
    <t>The IF Statement is often used with an 'AND' or 'OR' statement. Note the syntax..the logical function syntax is different in Excel!</t>
  </si>
  <si>
    <t>CHALLENGE: Can you assign the astrological sign of patients based on Date of Birth</t>
  </si>
  <si>
    <t>IFERROR</t>
  </si>
  <si>
    <t>IFERROR(IF(A2&gt;0,"YES","NO"),"") In this case if the IF statement generated an error the IFERROR statement would code the Value null ""</t>
  </si>
  <si>
    <t>The IFERROR function is placed at the beginning of another function for purposes of error trapping. Note it is enclosed in open and closed parenthesis. The Excel IFERROR function returns a custom result when a formula generates an error, and a standard result when no error is detected. </t>
  </si>
  <si>
    <t>IFNA</t>
  </si>
  <si>
    <t>IFNA(IF(A2&gt;0,"YES","NO"),"") In this case if the IF statement generated a #NA error the IFNA statement would code the Value null ""</t>
  </si>
  <si>
    <t>The IFNA function is placed at the beginning of another function for purposes of error trapping. Note it is enclosed in open and closed parenthesis.The Excel IFNA function returns a custom result when a formula generates the #N/A error, and a standard result when no error is detected.</t>
  </si>
  <si>
    <t>VLOOKUP</t>
  </si>
  <si>
    <t>Notes:</t>
  </si>
  <si>
    <t>Use the Lookup_Values worksheet to populate columns</t>
  </si>
  <si>
    <t>Syntax: VLOOKUP(Lookup value,array where lookup is, column of array where value is, FALSE*</t>
  </si>
  <si>
    <t>Example: VLOOKUP(V1,Lookup_Values!$P$3:$Q$7,2,FALSE)</t>
  </si>
  <si>
    <t>-The lookup value must always be in the leftmost column of your table</t>
  </si>
  <si>
    <t>-The result will be #N/A if nothing is found</t>
  </si>
  <si>
    <t>-Use absolute references or name the table in order to copy formulas easily (F4)</t>
  </si>
  <si>
    <t>* The final value can be "True" or "False". False indicate an exact match. True is a close</t>
  </si>
  <si>
    <t>match</t>
  </si>
  <si>
    <t>Use the VLOOKUP function to fill-in the following columns of data in the hospital worksheet using the values in the Lookup Tab</t>
  </si>
  <si>
    <t>Lookup Column</t>
  </si>
  <si>
    <t>Based On Column</t>
  </si>
  <si>
    <t>Source</t>
  </si>
  <si>
    <t>VLOOKUP MORE INFORMATION</t>
  </si>
  <si>
    <t xml:space="preserve">B </t>
  </si>
  <si>
    <t>Lookup</t>
  </si>
  <si>
    <t>VLOOKUP YOUTUBE VIDEO</t>
  </si>
  <si>
    <t>VLOOKUP YOUTUBE 2</t>
  </si>
  <si>
    <t xml:space="preserve">L </t>
  </si>
  <si>
    <t>Zipcode Workbook</t>
  </si>
  <si>
    <t>AI</t>
  </si>
  <si>
    <t>AH</t>
  </si>
  <si>
    <t>AR</t>
  </si>
  <si>
    <t>AQ</t>
  </si>
  <si>
    <t>ICD10 Workbook</t>
  </si>
  <si>
    <t>HLOOKUP</t>
  </si>
  <si>
    <t>Syntax: HLOOKUP(Lookup value,array where lookup is, column of array where value is, FALSE*</t>
  </si>
  <si>
    <t>Example: HLOOKUP(L4,Lookup_Values!$Q$32:$U$34,2,False)</t>
  </si>
  <si>
    <t>-The result with be #N/A if nothing is found</t>
  </si>
  <si>
    <t>Assignment:</t>
  </si>
  <si>
    <t>Use the HLOOKUP function to fill in the values for Race and Weekday from the Lookup-Tables for all patients</t>
  </si>
  <si>
    <t>HLOOKUP  more Info</t>
  </si>
  <si>
    <t>INDEX-MATCH</t>
  </si>
  <si>
    <t>RECORD_ID</t>
  </si>
  <si>
    <t>Full_Name</t>
  </si>
  <si>
    <t>SEX_CODE</t>
  </si>
  <si>
    <t>Race</t>
  </si>
  <si>
    <t>Marital</t>
  </si>
  <si>
    <t>StreetAddress</t>
  </si>
  <si>
    <t>Reyes</t>
  </si>
  <si>
    <t>60 Todds Lane</t>
  </si>
  <si>
    <t>4302 Burnside Court</t>
  </si>
  <si>
    <t>Baillargeon</t>
  </si>
  <si>
    <t>2493 Java Lane</t>
  </si>
  <si>
    <t>Haveman</t>
  </si>
  <si>
    <t>1716 Harper Street</t>
  </si>
  <si>
    <t>Miriam</t>
  </si>
  <si>
    <t>2129 Young Road</t>
  </si>
  <si>
    <t>Ballard</t>
  </si>
  <si>
    <t>4625 Westwood Avenue</t>
  </si>
  <si>
    <t>Schwartz</t>
  </si>
  <si>
    <t>2525 Hickory Lane</t>
  </si>
  <si>
    <t>Harton</t>
  </si>
  <si>
    <t>Assunta</t>
  </si>
  <si>
    <t>2787 Calvin Street</t>
  </si>
  <si>
    <t>Zamarripa</t>
  </si>
  <si>
    <t>927 Pretty View Lane</t>
  </si>
  <si>
    <t>Lula</t>
  </si>
  <si>
    <t>3050 Ella Street</t>
  </si>
  <si>
    <t>Syntax: INDEX(Lookup_Values!$Q$3:$Q$7,MATCH(L15,Lookup_Values!$P$3:$P$7,0))</t>
  </si>
  <si>
    <t>In the above table use the Index-Match function to "lookup" Column I using Column H and</t>
  </si>
  <si>
    <t>The INDEX() returns the value of a cell in a table based on the column and row number.</t>
  </si>
  <si>
    <t>Column K using Column J. Lookup values are in the lookup table.</t>
  </si>
  <si>
    <t>The MATCH() returns the position of a cell in a row or column.</t>
  </si>
  <si>
    <t>-The lookup value does not have to be in the leftmost column of your table</t>
  </si>
  <si>
    <t>INDEX FUNCTION</t>
  </si>
  <si>
    <t>INDEX/MATCH VIDEO</t>
  </si>
  <si>
    <t>MATCH FUNCTION</t>
  </si>
  <si>
    <t xml:space="preserve">CONDITIONAL FORMATTING </t>
  </si>
  <si>
    <t>Conditional formatting allows you to format (Color) cells or groups of cells based on a criteria.</t>
  </si>
  <si>
    <t>Choose highlight Cell rules and highlight Column T in the hospital data if Sex eq "F"….You pick the color</t>
  </si>
  <si>
    <t>Choose highlight Cell rules and hightlight length of stay greater than 40 days.</t>
  </si>
  <si>
    <t>Choose the total charge column and in conditional formatting pick data bars…see what happens</t>
  </si>
  <si>
    <t>Highlight the items in BMI that are greater than the average BMI</t>
  </si>
  <si>
    <t>PIVOT TABLE</t>
  </si>
  <si>
    <t>Create a PIVOT TABLE to show  the average charge for Males and Females.</t>
  </si>
  <si>
    <t>Create a Pivot Table to show the Average Length of stay and Average charge for MDC codes</t>
  </si>
  <si>
    <t>Create a Pivot table to show the Average length of stay, Deaths for each APR-DRG severity of illness code (1-4)</t>
  </si>
  <si>
    <t>Select the TOP 10 Principle diagnosis by count and display count, Average Length of Stay, Average Total Charges and number of deaths.</t>
  </si>
  <si>
    <t>Double check your randomization by Displaying average Height, weight and BMI for newborns.</t>
  </si>
  <si>
    <t>You may use a separate worksheet for each pivot table if you like.</t>
  </si>
  <si>
    <t>July</t>
  </si>
  <si>
    <t>harris</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</si>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</sst>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b/>
      <sz val="11"/>
      <color theme="1"/>
      <name val="Calibri"/>
      <family val="2"/>
      <scheme val="minor"/>
    </font>
    <font>
      <b/>
      <sz val="11"/>
      <color theme="0"/>
      <name val="Calibri"/>
      <family val="2"/>
      <scheme val="minor"/>
    </font>
    <font>
      <sz val="24"/>
      <color rgb="FFBF5700"/>
      <name val="Arial Black"/>
      <family val="2"/>
    </font>
    <font>
      <sz val="11"/>
      <color rgb="FF333F48"/>
      <name val="Calibri"/>
      <family val="2"/>
      <scheme val="minor"/>
    </font>
    <font>
      <u/>
      <sz val="11"/>
      <color theme="10"/>
      <name val="Calibri"/>
      <family val="2"/>
      <scheme val="minor"/>
    </font>
    <font>
      <sz val="10"/>
      <color rgb="FF333F48"/>
      <name val="Segoe UI"/>
      <family val="2"/>
    </font>
    <font>
      <sz val="11"/>
      <color rgb="FF2C2C2D"/>
      <name val="Times New Roman"/>
      <family val="1"/>
    </font>
    <font>
      <sz val="16"/>
      <color theme="0"/>
      <name val="Calibri"/>
      <family val="2"/>
      <scheme val="minor"/>
    </font>
    <font>
      <sz val="16"/>
      <color theme="1"/>
      <name val="Calibri"/>
      <family val="2"/>
      <scheme val="minor"/>
    </font>
    <font>
      <sz val="11"/>
      <color theme="0"/>
      <name val="Calibri"/>
      <family val="2"/>
      <scheme val="minor"/>
    </font>
    <font>
      <b/>
      <sz val="16"/>
      <color theme="1"/>
      <name val="Calibri"/>
      <family val="2"/>
      <scheme val="minor"/>
    </font>
    <font>
      <b/>
      <sz val="11"/>
      <color rgb="FFBF5700"/>
      <name val="Calibri"/>
      <family val="2"/>
      <scheme val="minor"/>
    </font>
    <font>
      <sz val="16"/>
      <color rgb="FF00B050"/>
      <name val="Calibri"/>
      <family val="2"/>
      <scheme val="minor"/>
    </font>
    <font>
      <sz val="11"/>
      <color rgb="FF2C2C2D"/>
      <name val="Calibri"/>
      <family val="2"/>
      <scheme val="minor"/>
    </font>
    <font>
      <sz val="11"/>
      <name val="Calibri"/>
      <family val="2"/>
      <scheme val="minor"/>
    </font>
    <font>
      <sz val="14"/>
      <color theme="1"/>
      <name val="Calibri"/>
      <family val="2"/>
      <scheme val="minor"/>
    </font>
  </fonts>
  <fills count="19">
    <fill>
      <patternFill patternType="none"/>
    </fill>
    <fill>
      <patternFill patternType="gray125"/>
    </fill>
    <fill>
      <patternFill patternType="solid">
        <fgColor theme="4"/>
        <bgColor indexed="64"/>
      </patternFill>
    </fill>
    <fill>
      <patternFill patternType="solid">
        <fgColor rgb="FF00FA92"/>
      </patternFill>
    </fill>
    <fill>
      <patternFill patternType="solid">
        <fgColor rgb="FF00FA92"/>
      </patternFill>
    </fill>
    <fill>
      <patternFill patternType="solid">
        <fgColor rgb="FF00FA92"/>
        <bgColor indexed="64"/>
      </patternFill>
    </fill>
    <fill>
      <patternFill patternType="solid">
        <fgColor rgb="FF00FA92"/>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rgb="FF333F48"/>
        <bgColor indexed="64"/>
      </patternFill>
    </fill>
    <fill>
      <patternFill patternType="solid">
        <fgColor theme="1"/>
        <bgColor indexed="64"/>
      </patternFill>
    </fill>
    <fill>
      <patternFill patternType="solid">
        <fgColor theme="8" tint="-0.499984740745262"/>
        <bgColor indexed="64"/>
      </patternFill>
    </fill>
    <fill>
      <patternFill patternType="solid">
        <fgColor theme="7" tint="0.59999389629810485"/>
        <bgColor indexed="64"/>
      </patternFill>
    </fill>
    <fill>
      <patternFill patternType="solid">
        <fgColor rgb="FF005F86"/>
        <bgColor indexed="64"/>
      </patternFill>
    </fill>
    <fill>
      <patternFill patternType="solid">
        <fgColor theme="6" tint="0.59999389629810485"/>
        <bgColor indexed="64"/>
      </patternFill>
    </fill>
    <fill>
      <patternFill patternType="solid">
        <fgColor rgb="FFFFFF00"/>
        <bgColor indexed="64"/>
      </patternFill>
    </fill>
    <fill>
      <patternFill patternType="solid">
        <fgColor rgb="FF7030A0"/>
        <bgColor indexed="64"/>
      </patternFill>
    </fill>
    <fill>
      <patternFill patternType="solid">
        <fgColor theme="0"/>
        <bgColor indexed="64"/>
      </patternFill>
    </fill>
  </fills>
  <borders count="55">
    <border>
      <left/>
      <right/>
      <top/>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rgb="FF333F48"/>
      </left>
      <right style="medium">
        <color rgb="FF333F48"/>
      </right>
      <top style="thin">
        <color rgb="FF333F48"/>
      </top>
      <bottom/>
      <diagonal/>
    </border>
    <border>
      <left/>
      <right style="thin">
        <color rgb="FF333F48"/>
      </right>
      <top style="thin">
        <color rgb="FF333F48"/>
      </top>
      <bottom/>
      <diagonal/>
    </border>
    <border>
      <left/>
      <right/>
      <top style="thin">
        <color rgb="FF333F48"/>
      </top>
      <bottom/>
      <diagonal/>
    </border>
    <border>
      <left style="thin">
        <color rgb="FF333F48"/>
      </left>
      <right style="medium">
        <color rgb="FF333F48"/>
      </right>
      <top style="thin">
        <color rgb="FF333F48"/>
      </top>
      <bottom style="thin">
        <color rgb="FF333F48"/>
      </bottom>
      <diagonal/>
    </border>
    <border>
      <left/>
      <right style="thin">
        <color rgb="FF333F48"/>
      </right>
      <top style="thin">
        <color rgb="FF333F48"/>
      </top>
      <bottom style="thin">
        <color rgb="FF333F48"/>
      </bottom>
      <diagonal/>
    </border>
    <border>
      <left/>
      <right/>
      <top style="thin">
        <color rgb="FF333F48"/>
      </top>
      <bottom style="thin">
        <color rgb="FF333F48"/>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333F48"/>
      </left>
      <right style="medium">
        <color rgb="FF333F48"/>
      </right>
      <top style="medium">
        <color rgb="FF333F48"/>
      </top>
      <bottom style="thin">
        <color rgb="FF333F48"/>
      </bottom>
      <diagonal/>
    </border>
    <border>
      <left/>
      <right style="thin">
        <color rgb="FF333F48"/>
      </right>
      <top style="medium">
        <color rgb="FF333F48"/>
      </top>
      <bottom style="thin">
        <color rgb="FF333F48"/>
      </bottom>
      <diagonal/>
    </border>
    <border>
      <left/>
      <right/>
      <top style="medium">
        <color rgb="FF333F48"/>
      </top>
      <bottom style="thin">
        <color rgb="FF333F48"/>
      </bottom>
      <diagonal/>
    </border>
    <border>
      <left/>
      <right style="medium">
        <color indexed="64"/>
      </right>
      <top/>
      <bottom/>
      <diagonal/>
    </border>
    <border>
      <left style="medium">
        <color indexed="64"/>
      </left>
      <right/>
      <top/>
      <bottom/>
      <diagonal/>
    </border>
    <border>
      <left style="thin">
        <color rgb="FF333F48"/>
      </left>
      <right style="thin">
        <color rgb="FF333F48"/>
      </right>
      <top style="thin">
        <color rgb="FF333F48"/>
      </top>
      <bottom style="thin">
        <color rgb="FF333F48"/>
      </bottom>
      <diagonal/>
    </border>
    <border>
      <left style="thin">
        <color rgb="FF333F48"/>
      </left>
      <right/>
      <top style="thin">
        <color rgb="FF333F48"/>
      </top>
      <bottom style="thin">
        <color rgb="FF333F48"/>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rgb="FF333F48"/>
      </right>
      <top style="thin">
        <color rgb="FF333F48"/>
      </top>
      <bottom style="medium">
        <color rgb="FF333F48"/>
      </bottom>
      <diagonal/>
    </border>
    <border>
      <left/>
      <right/>
      <top style="thin">
        <color rgb="FF333F48"/>
      </top>
      <bottom style="medium">
        <color rgb="FF333F48"/>
      </bottom>
      <diagonal/>
    </border>
    <border>
      <left/>
      <right style="medium">
        <color rgb="FF333F48"/>
      </right>
      <top style="thin">
        <color rgb="FF333F48"/>
      </top>
      <bottom style="thin">
        <color rgb="FF333F48"/>
      </bottom>
      <diagonal/>
    </border>
    <border>
      <left style="medium">
        <color rgb="FF333F48"/>
      </left>
      <right style="thin">
        <color rgb="FF333F48"/>
      </right>
      <top style="thin">
        <color rgb="FF333F48"/>
      </top>
      <bottom style="thin">
        <color rgb="FF333F48"/>
      </bottom>
      <diagonal/>
    </border>
    <border>
      <left/>
      <right style="medium">
        <color rgb="FF333F48"/>
      </right>
      <top style="medium">
        <color rgb="FF333F48"/>
      </top>
      <bottom style="medium">
        <color rgb="FF333F48"/>
      </bottom>
      <diagonal/>
    </border>
    <border>
      <left/>
      <right/>
      <top style="medium">
        <color rgb="FF333F48"/>
      </top>
      <bottom style="medium">
        <color rgb="FF333F48"/>
      </bottom>
      <diagonal/>
    </border>
    <border>
      <left style="thin">
        <color rgb="FF333F48"/>
      </left>
      <right style="medium">
        <color rgb="FF333F48"/>
      </right>
      <top style="thin">
        <color rgb="FF333F48"/>
      </top>
      <bottom style="medium">
        <color rgb="FF333F48"/>
      </bottom>
      <diagonal/>
    </border>
    <border>
      <left style="medium">
        <color rgb="FF333F48"/>
      </left>
      <right style="thin">
        <color rgb="FF333F48"/>
      </right>
      <top style="thin">
        <color rgb="FF333F48"/>
      </top>
      <bottom style="medium">
        <color rgb="FF333F48"/>
      </bottom>
      <diagonal/>
    </border>
    <border>
      <left style="thin">
        <color rgb="FF333F48"/>
      </left>
      <right style="thin">
        <color rgb="FF333F48"/>
      </right>
      <top style="medium">
        <color rgb="FF333F48"/>
      </top>
      <bottom style="thin">
        <color rgb="FF333F48"/>
      </bottom>
      <diagonal/>
    </border>
    <border>
      <left style="medium">
        <color rgb="FF333F48"/>
      </left>
      <right style="thin">
        <color rgb="FF333F48"/>
      </right>
      <top style="medium">
        <color rgb="FF333F48"/>
      </top>
      <bottom style="thin">
        <color rgb="FF333F48"/>
      </bottom>
      <diagonal/>
    </border>
    <border>
      <left/>
      <right/>
      <top/>
      <bottom style="medium">
        <color rgb="FF333F48"/>
      </bottom>
      <diagonal/>
    </border>
    <border>
      <left/>
      <right style="medium">
        <color rgb="FF333F48"/>
      </right>
      <top style="medium">
        <color rgb="FF333F48"/>
      </top>
      <bottom style="thin">
        <color rgb="FF333F48"/>
      </bottom>
      <diagonal/>
    </border>
    <border>
      <left/>
      <right/>
      <top/>
      <bottom style="medium">
        <color indexed="64"/>
      </bottom>
      <diagonal/>
    </border>
    <border>
      <left style="medium">
        <color indexed="64"/>
      </left>
      <right/>
      <top/>
      <bottom style="medium">
        <color indexed="64"/>
      </bottom>
      <diagonal/>
    </border>
    <border>
      <left/>
      <right style="medium">
        <color rgb="FF333F48"/>
      </right>
      <top/>
      <bottom style="medium">
        <color rgb="FF333F48"/>
      </bottom>
      <diagonal/>
    </border>
    <border>
      <left style="medium">
        <color rgb="FF333F48"/>
      </left>
      <right/>
      <top/>
      <bottom style="medium">
        <color rgb="FF333F48"/>
      </bottom>
      <diagonal/>
    </border>
    <border>
      <left/>
      <right style="medium">
        <color rgb="FF333F48"/>
      </right>
      <top/>
      <bottom/>
      <diagonal/>
    </border>
    <border>
      <left style="medium">
        <color rgb="FF333F48"/>
      </left>
      <right/>
      <top/>
      <bottom/>
      <diagonal/>
    </border>
    <border>
      <left/>
      <right style="medium">
        <color rgb="FF333F48"/>
      </right>
      <top style="medium">
        <color rgb="FF333F48"/>
      </top>
      <bottom/>
      <diagonal/>
    </border>
    <border>
      <left/>
      <right/>
      <top style="medium">
        <color rgb="FF333F48"/>
      </top>
      <bottom/>
      <diagonal/>
    </border>
    <border>
      <left style="medium">
        <color rgb="FF333F48"/>
      </left>
      <right/>
      <top style="medium">
        <color rgb="FF333F48"/>
      </top>
      <bottom/>
      <diagonal/>
    </border>
    <border>
      <left style="medium">
        <color rgb="FF333F48"/>
      </left>
      <right style="thin">
        <color rgb="FF333F48"/>
      </right>
      <top style="thin">
        <color rgb="FF333F48"/>
      </top>
      <bottom/>
      <diagonal/>
    </border>
    <border>
      <left style="medium">
        <color rgb="FF333F48"/>
      </left>
      <right style="medium">
        <color rgb="FF333F48"/>
      </right>
      <top style="medium">
        <color rgb="FF333F48"/>
      </top>
      <bottom style="medium">
        <color rgb="FF333F48"/>
      </bottom>
      <diagonal/>
    </border>
    <border>
      <left style="medium">
        <color rgb="FF333F48"/>
      </left>
      <right style="medium">
        <color rgb="FF333F48"/>
      </right>
      <top style="thin">
        <color rgb="FF333F48"/>
      </top>
      <bottom style="thin">
        <color rgb="FF333F48"/>
      </bottom>
      <diagonal/>
    </border>
    <border>
      <left/>
      <right style="thin">
        <color rgb="FF333F48"/>
      </right>
      <top style="thin">
        <color rgb="FF333F48"/>
      </top>
      <bottom style="medium">
        <color rgb="FF333F48"/>
      </bottom>
      <diagonal/>
    </border>
    <border>
      <left style="medium">
        <color rgb="FF333F48"/>
      </left>
      <right style="medium">
        <color rgb="FF333F48"/>
      </right>
      <top style="thin">
        <color rgb="FF333F48"/>
      </top>
      <bottom style="medium">
        <color rgb="FF333F48"/>
      </bottom>
      <diagonal/>
    </border>
    <border>
      <left style="medium">
        <color indexed="64"/>
      </left>
      <right style="medium">
        <color indexed="64"/>
      </right>
      <top/>
      <bottom/>
      <diagonal/>
    </border>
    <border>
      <left style="medium">
        <color rgb="FF333F48"/>
      </left>
      <right style="medium">
        <color rgb="FF333F48"/>
      </right>
      <top/>
      <bottom/>
      <diagonal/>
    </border>
  </borders>
  <cellStyleXfs count="2">
    <xf numFmtId="0" fontId="0" fillId="0" borderId="0"/>
    <xf numFmtId="0" fontId="5" fillId="0" borderId="0"/>
  </cellStyleXfs>
  <cellXfs count="190">
    <xf numFmtId="0" fontId="0" fillId="0" borderId="0" xfId="0"/>
    <xf numFmtId="0" fontId="1" fillId="0" borderId="0" xfId="0" applyFont="1"/>
    <xf numFmtId="14" fontId="0" fillId="0" borderId="0" xfId="0" applyNumberFormat="1"/>
    <xf numFmtId="1" fontId="0" fillId="0" borderId="0" xfId="0" applyNumberFormat="1"/>
    <xf numFmtId="0" fontId="1" fillId="0" borderId="0" xfId="0" applyFont="1" applyAlignment="1">
      <alignment horizontal="left"/>
    </xf>
    <xf numFmtId="2" fontId="0" fillId="0" borderId="0" xfId="0" applyNumberFormat="1"/>
    <xf numFmtId="1" fontId="1" fillId="0" borderId="0" xfId="0" applyNumberFormat="1" applyFont="1"/>
    <xf numFmtId="1" fontId="0" fillId="0" borderId="0" xfId="0" quotePrefix="1" applyNumberFormat="1"/>
    <xf numFmtId="0" fontId="3" fillId="0" borderId="0" xfId="0" applyFont="1"/>
    <xf numFmtId="0" fontId="2" fillId="2" borderId="0" xfId="0" applyFont="1" applyFill="1"/>
    <xf numFmtId="1" fontId="2" fillId="2" borderId="0" xfId="0" applyNumberFormat="1" applyFont="1" applyFill="1"/>
    <xf numFmtId="14" fontId="2" fillId="2" borderId="0" xfId="0" applyNumberFormat="1" applyFont="1" applyFill="1"/>
    <xf numFmtId="2" fontId="2" fillId="2" borderId="0" xfId="0" applyNumberFormat="1" applyFont="1" applyFill="1"/>
    <xf numFmtId="0" fontId="0" fillId="3" borderId="0" xfId="0" applyFill="1"/>
    <xf numFmtId="0" fontId="0" fillId="4" borderId="0" xfId="0" applyFill="1"/>
    <xf numFmtId="0" fontId="0" fillId="5" borderId="0" xfId="0" applyFill="1"/>
    <xf numFmtId="0" fontId="0" fillId="6" borderId="0" xfId="0" applyFill="1"/>
    <xf numFmtId="0" fontId="4" fillId="7" borderId="2" xfId="0" applyFont="1" applyFill="1" applyBorder="1"/>
    <xf numFmtId="0" fontId="0" fillId="7" borderId="3" xfId="0" applyFill="1" applyBorder="1" applyAlignment="1">
      <alignment wrapText="1"/>
    </xf>
    <xf numFmtId="0" fontId="5" fillId="7" borderId="4" xfId="1" applyFill="1" applyBorder="1"/>
    <xf numFmtId="0" fontId="4" fillId="7" borderId="5" xfId="0" applyFont="1" applyFill="1" applyBorder="1"/>
    <xf numFmtId="0" fontId="0" fillId="7" borderId="6" xfId="0" applyFill="1" applyBorder="1" applyAlignment="1">
      <alignment wrapText="1"/>
    </xf>
    <xf numFmtId="0" fontId="5" fillId="7" borderId="7" xfId="1" applyFill="1" applyBorder="1"/>
    <xf numFmtId="0" fontId="4" fillId="7" borderId="6" xfId="0" applyFont="1" applyFill="1" applyBorder="1" applyAlignment="1">
      <alignment wrapText="1"/>
    </xf>
    <xf numFmtId="0" fontId="4" fillId="8" borderId="6" xfId="0" applyFont="1" applyFill="1" applyBorder="1"/>
    <xf numFmtId="0" fontId="0" fillId="0" borderId="6" xfId="0" applyBorder="1"/>
    <xf numFmtId="0" fontId="4" fillId="0" borderId="0" xfId="0" applyFont="1"/>
    <xf numFmtId="0" fontId="4" fillId="8" borderId="8" xfId="0" applyFont="1" applyFill="1" applyBorder="1"/>
    <xf numFmtId="0" fontId="4" fillId="8" borderId="11" xfId="0" applyFont="1" applyFill="1" applyBorder="1"/>
    <xf numFmtId="0" fontId="4" fillId="7" borderId="5" xfId="0" applyFont="1" applyFill="1" applyBorder="1" applyAlignment="1">
      <alignment wrapText="1"/>
    </xf>
    <xf numFmtId="0" fontId="6" fillId="7" borderId="6" xfId="0" applyFont="1" applyFill="1" applyBorder="1" applyAlignment="1">
      <alignment wrapText="1"/>
    </xf>
    <xf numFmtId="0" fontId="4" fillId="9" borderId="11" xfId="0" applyFont="1" applyFill="1" applyBorder="1"/>
    <xf numFmtId="0" fontId="0" fillId="7" borderId="5" xfId="0" applyFill="1" applyBorder="1"/>
    <xf numFmtId="0" fontId="0" fillId="7" borderId="5" xfId="0" applyFill="1" applyBorder="1" applyAlignment="1">
      <alignment wrapText="1"/>
    </xf>
    <xf numFmtId="0" fontId="7" fillId="7" borderId="6" xfId="0" applyFont="1" applyFill="1" applyBorder="1" applyAlignment="1">
      <alignment wrapText="1"/>
    </xf>
    <xf numFmtId="0" fontId="0" fillId="7" borderId="14" xfId="0" applyFill="1" applyBorder="1"/>
    <xf numFmtId="0" fontId="0" fillId="7" borderId="15" xfId="0" applyFill="1" applyBorder="1" applyAlignment="1">
      <alignment wrapText="1"/>
    </xf>
    <xf numFmtId="0" fontId="5" fillId="7" borderId="16" xfId="1" applyFill="1" applyBorder="1"/>
    <xf numFmtId="0" fontId="0" fillId="8" borderId="17" xfId="0" applyFill="1" applyBorder="1"/>
    <xf numFmtId="0" fontId="8" fillId="10" borderId="0" xfId="0" applyFont="1" applyFill="1"/>
    <xf numFmtId="0" fontId="9" fillId="10" borderId="0" xfId="0" applyFont="1" applyFill="1"/>
    <xf numFmtId="0" fontId="0" fillId="7" borderId="2" xfId="0" applyFill="1" applyBorder="1"/>
    <xf numFmtId="0" fontId="0" fillId="7" borderId="3" xfId="0" applyFill="1" applyBorder="1"/>
    <xf numFmtId="0" fontId="0" fillId="7" borderId="4" xfId="0" applyFill="1" applyBorder="1"/>
    <xf numFmtId="0" fontId="0" fillId="7" borderId="6" xfId="0" applyFill="1" applyBorder="1"/>
    <xf numFmtId="0" fontId="0" fillId="7" borderId="7" xfId="0" applyFill="1" applyBorder="1"/>
    <xf numFmtId="0" fontId="7" fillId="7" borderId="5" xfId="0" applyFont="1" applyFill="1" applyBorder="1" applyAlignment="1">
      <alignment wrapText="1"/>
    </xf>
    <xf numFmtId="0" fontId="0" fillId="7" borderId="6" xfId="0" quotePrefix="1" applyFill="1" applyBorder="1"/>
    <xf numFmtId="0" fontId="10" fillId="10" borderId="20" xfId="0" applyFont="1" applyFill="1" applyBorder="1"/>
    <xf numFmtId="0" fontId="10" fillId="10" borderId="0" xfId="0" applyFont="1" applyFill="1"/>
    <xf numFmtId="0" fontId="10" fillId="10" borderId="21" xfId="0" applyFont="1" applyFill="1" applyBorder="1"/>
    <xf numFmtId="0" fontId="0" fillId="10" borderId="20" xfId="0" applyFill="1" applyBorder="1"/>
    <xf numFmtId="0" fontId="0" fillId="10" borderId="0" xfId="0" applyFill="1"/>
    <xf numFmtId="0" fontId="0" fillId="8" borderId="22" xfId="0" applyFill="1" applyBorder="1"/>
    <xf numFmtId="0" fontId="0" fillId="11" borderId="22" xfId="0" applyFill="1" applyBorder="1"/>
    <xf numFmtId="0" fontId="0" fillId="7" borderId="20" xfId="0" applyFill="1" applyBorder="1"/>
    <xf numFmtId="0" fontId="0" fillId="7" borderId="0" xfId="0" applyFill="1"/>
    <xf numFmtId="0" fontId="10" fillId="7" borderId="21" xfId="0" applyFont="1" applyFill="1" applyBorder="1"/>
    <xf numFmtId="0" fontId="0" fillId="10" borderId="24" xfId="0" applyFill="1" applyBorder="1"/>
    <xf numFmtId="0" fontId="0" fillId="10" borderId="25" xfId="0" applyFill="1" applyBorder="1"/>
    <xf numFmtId="0" fontId="10" fillId="10" borderId="26" xfId="0" applyFont="1" applyFill="1" applyBorder="1"/>
    <xf numFmtId="0" fontId="11" fillId="0" borderId="0" xfId="0" applyFont="1"/>
    <xf numFmtId="0" fontId="5" fillId="0" borderId="30" xfId="1" applyBorder="1"/>
    <xf numFmtId="0" fontId="0" fillId="12" borderId="11" xfId="0" applyFill="1" applyBorder="1"/>
    <xf numFmtId="0" fontId="0" fillId="12" borderId="22" xfId="0" applyFill="1" applyBorder="1"/>
    <xf numFmtId="0" fontId="0" fillId="12" borderId="30" xfId="0" applyFill="1" applyBorder="1"/>
    <xf numFmtId="0" fontId="10" fillId="12" borderId="11" xfId="0" applyFont="1" applyFill="1" applyBorder="1"/>
    <xf numFmtId="0" fontId="10" fillId="12" borderId="22" xfId="0" applyFont="1" applyFill="1" applyBorder="1"/>
    <xf numFmtId="0" fontId="10" fillId="12" borderId="30" xfId="0" applyFont="1" applyFill="1" applyBorder="1"/>
    <xf numFmtId="0" fontId="0" fillId="8" borderId="33" xfId="0" applyFill="1" applyBorder="1"/>
    <xf numFmtId="0" fontId="0" fillId="8" borderId="11" xfId="0" applyFill="1" applyBorder="1"/>
    <xf numFmtId="0" fontId="0" fillId="11" borderId="11" xfId="0" applyFill="1" applyBorder="1"/>
    <xf numFmtId="0" fontId="13" fillId="0" borderId="0" xfId="0" applyFont="1"/>
    <xf numFmtId="0" fontId="0" fillId="0" borderId="17" xfId="0" applyBorder="1"/>
    <xf numFmtId="0" fontId="0" fillId="0" borderId="35" xfId="0" applyBorder="1"/>
    <xf numFmtId="0" fontId="5" fillId="0" borderId="36" xfId="1" applyBorder="1"/>
    <xf numFmtId="0" fontId="2" fillId="14" borderId="0" xfId="0" applyFont="1" applyFill="1" applyAlignment="1">
      <alignment horizontal="center"/>
    </xf>
    <xf numFmtId="0" fontId="5" fillId="0" borderId="0" xfId="1"/>
    <xf numFmtId="0" fontId="0" fillId="0" borderId="0" xfId="0" quotePrefix="1"/>
    <xf numFmtId="0" fontId="4" fillId="7" borderId="3" xfId="0" applyFont="1" applyFill="1" applyBorder="1"/>
    <xf numFmtId="0" fontId="4" fillId="7" borderId="4" xfId="0" applyFont="1" applyFill="1" applyBorder="1"/>
    <xf numFmtId="0" fontId="14" fillId="7" borderId="5" xfId="0" applyFont="1" applyFill="1" applyBorder="1" applyAlignment="1">
      <alignment wrapText="1"/>
    </xf>
    <xf numFmtId="0" fontId="4" fillId="7" borderId="6" xfId="0" applyFont="1" applyFill="1" applyBorder="1"/>
    <xf numFmtId="0" fontId="4" fillId="0" borderId="0" xfId="0" applyFont="1" applyAlignment="1">
      <alignment wrapText="1"/>
    </xf>
    <xf numFmtId="0" fontId="4" fillId="7" borderId="14" xfId="0" applyFont="1" applyFill="1" applyBorder="1" applyAlignment="1">
      <alignment wrapText="1"/>
    </xf>
    <xf numFmtId="0" fontId="4" fillId="7" borderId="15" xfId="0" applyFont="1" applyFill="1" applyBorder="1"/>
    <xf numFmtId="0" fontId="0" fillId="0" borderId="1" xfId="0" applyBorder="1"/>
    <xf numFmtId="0" fontId="0" fillId="0" borderId="39" xfId="0" applyBorder="1"/>
    <xf numFmtId="0" fontId="0" fillId="0" borderId="40" xfId="0" applyBorder="1"/>
    <xf numFmtId="0" fontId="0" fillId="0" borderId="2" xfId="0" applyBorder="1"/>
    <xf numFmtId="0" fontId="0" fillId="0" borderId="3" xfId="0" applyBorder="1"/>
    <xf numFmtId="0" fontId="0" fillId="0" borderId="4" xfId="0" applyBorder="1"/>
    <xf numFmtId="0" fontId="5" fillId="0" borderId="21" xfId="1" applyBorder="1"/>
    <xf numFmtId="0" fontId="0" fillId="0" borderId="5" xfId="0" applyBorder="1"/>
    <xf numFmtId="0" fontId="0" fillId="0" borderId="7" xfId="0" applyBorder="1"/>
    <xf numFmtId="0" fontId="0" fillId="0" borderId="14" xfId="0" applyBorder="1"/>
    <xf numFmtId="0" fontId="10" fillId="14" borderId="15" xfId="0" applyFont="1" applyFill="1" applyBorder="1"/>
    <xf numFmtId="0" fontId="10" fillId="14" borderId="15" xfId="0" applyFont="1" applyFill="1" applyBorder="1" applyAlignment="1">
      <alignment wrapText="1"/>
    </xf>
    <xf numFmtId="0" fontId="10" fillId="14" borderId="16" xfId="0" applyFont="1" applyFill="1" applyBorder="1" applyAlignment="1">
      <alignment wrapText="1"/>
    </xf>
    <xf numFmtId="0" fontId="0" fillId="0" borderId="21" xfId="0" applyBorder="1"/>
    <xf numFmtId="0" fontId="2" fillId="10" borderId="24" xfId="0" applyFont="1" applyFill="1" applyBorder="1"/>
    <xf numFmtId="0" fontId="2" fillId="10" borderId="25" xfId="0" applyFont="1" applyFill="1" applyBorder="1"/>
    <xf numFmtId="0" fontId="2" fillId="10" borderId="26" xfId="0" applyFont="1" applyFill="1" applyBorder="1"/>
    <xf numFmtId="0" fontId="4" fillId="15" borderId="1" xfId="0" applyFont="1" applyFill="1" applyBorder="1"/>
    <xf numFmtId="0" fontId="4" fillId="15" borderId="39" xfId="0" applyFont="1" applyFill="1" applyBorder="1"/>
    <xf numFmtId="0" fontId="4" fillId="15" borderId="40" xfId="0" applyFont="1" applyFill="1" applyBorder="1"/>
    <xf numFmtId="0" fontId="4" fillId="15" borderId="20" xfId="0" applyFont="1" applyFill="1" applyBorder="1"/>
    <xf numFmtId="0" fontId="4" fillId="15" borderId="0" xfId="0" applyFont="1" applyFill="1"/>
    <xf numFmtId="0" fontId="4" fillId="15" borderId="21" xfId="0" applyFont="1" applyFill="1" applyBorder="1"/>
    <xf numFmtId="0" fontId="10" fillId="10" borderId="25" xfId="0" applyFont="1" applyFill="1" applyBorder="1"/>
    <xf numFmtId="0" fontId="10" fillId="10" borderId="24" xfId="0" applyFont="1" applyFill="1" applyBorder="1"/>
    <xf numFmtId="0" fontId="0" fillId="15" borderId="41" xfId="0" applyFill="1" applyBorder="1"/>
    <xf numFmtId="0" fontId="0" fillId="15" borderId="37" xfId="0" applyFill="1" applyBorder="1"/>
    <xf numFmtId="0" fontId="0" fillId="15" borderId="42" xfId="0" applyFill="1" applyBorder="1"/>
    <xf numFmtId="0" fontId="15" fillId="15" borderId="43" xfId="0" applyFont="1" applyFill="1" applyBorder="1"/>
    <xf numFmtId="0" fontId="15" fillId="15" borderId="0" xfId="0" applyFont="1" applyFill="1"/>
    <xf numFmtId="0" fontId="15" fillId="15" borderId="44" xfId="0" applyFont="1" applyFill="1" applyBorder="1"/>
    <xf numFmtId="0" fontId="0" fillId="15" borderId="43" xfId="0" applyFill="1" applyBorder="1"/>
    <xf numFmtId="0" fontId="0" fillId="10" borderId="45" xfId="0" applyFill="1" applyBorder="1"/>
    <xf numFmtId="0" fontId="10" fillId="10" borderId="46" xfId="0" applyFont="1" applyFill="1" applyBorder="1"/>
    <xf numFmtId="0" fontId="10" fillId="10" borderId="47" xfId="0" applyFont="1" applyFill="1" applyBorder="1"/>
    <xf numFmtId="0" fontId="0" fillId="15" borderId="0" xfId="0" applyFill="1"/>
    <xf numFmtId="0" fontId="5" fillId="15" borderId="42" xfId="1" applyFill="1" applyBorder="1"/>
    <xf numFmtId="0" fontId="5" fillId="15" borderId="0" xfId="1" applyFill="1"/>
    <xf numFmtId="0" fontId="5" fillId="15" borderId="44" xfId="1" quotePrefix="1" applyFill="1" applyBorder="1"/>
    <xf numFmtId="0" fontId="16" fillId="0" borderId="0" xfId="0" applyFont="1"/>
    <xf numFmtId="0" fontId="15" fillId="16" borderId="0" xfId="0" applyFont="1" applyFill="1"/>
    <xf numFmtId="0" fontId="10" fillId="17" borderId="0" xfId="0" applyFont="1" applyFill="1"/>
    <xf numFmtId="0" fontId="0" fillId="0" borderId="23" xfId="0" applyBorder="1"/>
    <xf numFmtId="0" fontId="0" fillId="15" borderId="44" xfId="0" quotePrefix="1" applyFill="1" applyBorder="1"/>
    <xf numFmtId="0" fontId="8" fillId="10" borderId="0" xfId="0" applyFont="1" applyFill="1" applyAlignment="1">
      <alignment horizontal="center"/>
    </xf>
    <xf numFmtId="0" fontId="0" fillId="0" borderId="0" xfId="0" applyAlignment="1">
      <alignment wrapText="1"/>
    </xf>
    <xf numFmtId="0" fontId="0" fillId="0" borderId="0" xfId="0"/>
    <xf numFmtId="0" fontId="0" fillId="0" borderId="12" xfId="0" applyBorder="1"/>
    <xf numFmtId="0" fontId="0" fillId="0" borderId="22" xfId="0" applyBorder="1"/>
    <xf numFmtId="0" fontId="0" fillId="0" borderId="11" xfId="0" applyBorder="1"/>
    <xf numFmtId="0" fontId="0" fillId="0" borderId="22" xfId="0" applyBorder="1" applyAlignment="1">
      <alignment wrapText="1"/>
    </xf>
    <xf numFmtId="0" fontId="0" fillId="0" borderId="30" xfId="0" applyBorder="1"/>
    <xf numFmtId="0" fontId="0" fillId="0" borderId="20" xfId="0" applyBorder="1"/>
    <xf numFmtId="0" fontId="4" fillId="0" borderId="48" xfId="0" applyFont="1" applyBorder="1"/>
    <xf numFmtId="0" fontId="0" fillId="0" borderId="10" xfId="0" applyBorder="1"/>
    <xf numFmtId="0" fontId="0" fillId="0" borderId="9" xfId="0" applyBorder="1"/>
    <xf numFmtId="0" fontId="4" fillId="0" borderId="30" xfId="0" applyFont="1" applyBorder="1"/>
    <xf numFmtId="0" fontId="0" fillId="0" borderId="13" xfId="0" applyBorder="1"/>
    <xf numFmtId="0" fontId="0" fillId="0" borderId="12" xfId="0" applyBorder="1"/>
    <xf numFmtId="0" fontId="4" fillId="0" borderId="30" xfId="0" applyFont="1" applyBorder="1" applyAlignment="1">
      <alignment wrapText="1"/>
    </xf>
    <xf numFmtId="0" fontId="8" fillId="10" borderId="0" xfId="0" applyFont="1" applyFill="1" applyAlignment="1">
      <alignment horizontal="center"/>
    </xf>
    <xf numFmtId="0" fontId="0" fillId="0" borderId="0" xfId="0" applyAlignment="1">
      <alignment wrapText="1"/>
    </xf>
    <xf numFmtId="0" fontId="0" fillId="0" borderId="0" xfId="0"/>
    <xf numFmtId="0" fontId="0" fillId="0" borderId="36" xfId="0" applyBorder="1"/>
    <xf numFmtId="0" fontId="0" fillId="0" borderId="19" xfId="0" applyBorder="1"/>
    <xf numFmtId="0" fontId="0" fillId="0" borderId="18" xfId="0" applyBorder="1"/>
    <xf numFmtId="0" fontId="0" fillId="0" borderId="22" xfId="0" applyBorder="1" applyAlignment="1">
      <alignment horizontal="left" wrapText="1"/>
    </xf>
    <xf numFmtId="0" fontId="0" fillId="0" borderId="22" xfId="0" applyBorder="1" applyAlignment="1">
      <alignment horizontal="left"/>
    </xf>
    <xf numFmtId="0" fontId="0" fillId="0" borderId="22" xfId="0" applyBorder="1"/>
    <xf numFmtId="0" fontId="2" fillId="14" borderId="37" xfId="0" applyFont="1" applyFill="1" applyBorder="1" applyAlignment="1">
      <alignment horizontal="center"/>
    </xf>
    <xf numFmtId="0" fontId="0" fillId="0" borderId="37" xfId="0" applyBorder="1"/>
    <xf numFmtId="0" fontId="12" fillId="13" borderId="49" xfId="0" applyFont="1" applyFill="1" applyBorder="1" applyAlignment="1">
      <alignment wrapText="1"/>
    </xf>
    <xf numFmtId="0" fontId="0" fillId="0" borderId="32" xfId="0" applyBorder="1"/>
    <xf numFmtId="0" fontId="0" fillId="0" borderId="31" xfId="0" applyBorder="1"/>
    <xf numFmtId="0" fontId="0" fillId="0" borderId="11" xfId="0" applyBorder="1"/>
    <xf numFmtId="0" fontId="0" fillId="0" borderId="29" xfId="0" applyBorder="1"/>
    <xf numFmtId="0" fontId="0" fillId="0" borderId="11" xfId="0" applyBorder="1" applyAlignment="1">
      <alignment wrapText="1"/>
    </xf>
    <xf numFmtId="0" fontId="0" fillId="0" borderId="50" xfId="0" applyBorder="1"/>
    <xf numFmtId="0" fontId="0" fillId="0" borderId="22" xfId="0" applyBorder="1" applyAlignment="1">
      <alignment wrapText="1"/>
    </xf>
    <xf numFmtId="0" fontId="0" fillId="0" borderId="36" xfId="0" applyBorder="1" applyAlignment="1">
      <alignment wrapText="1"/>
    </xf>
    <xf numFmtId="0" fontId="0" fillId="0" borderId="30" xfId="0" applyBorder="1" applyAlignment="1">
      <alignment wrapText="1"/>
    </xf>
    <xf numFmtId="0" fontId="0" fillId="0" borderId="30" xfId="0" applyBorder="1"/>
    <xf numFmtId="0" fontId="0" fillId="0" borderId="34" xfId="0" applyBorder="1"/>
    <xf numFmtId="0" fontId="0" fillId="0" borderId="28" xfId="0" applyBorder="1"/>
    <xf numFmtId="0" fontId="0" fillId="0" borderId="51" xfId="0" applyBorder="1"/>
    <xf numFmtId="0" fontId="10" fillId="12" borderId="22" xfId="0" applyFont="1" applyFill="1" applyBorder="1" applyAlignment="1">
      <alignment wrapText="1"/>
    </xf>
    <xf numFmtId="0" fontId="0" fillId="0" borderId="52" xfId="0" applyBorder="1"/>
    <xf numFmtId="0" fontId="0" fillId="0" borderId="27" xfId="0" applyBorder="1"/>
    <xf numFmtId="0" fontId="0" fillId="0" borderId="11" xfId="0" applyBorder="1" applyAlignment="1">
      <alignment horizontal="left" wrapText="1"/>
    </xf>
    <xf numFmtId="0" fontId="10" fillId="0" borderId="17" xfId="0" applyFont="1" applyBorder="1"/>
    <xf numFmtId="0" fontId="0" fillId="0" borderId="38" xfId="0" applyBorder="1"/>
    <xf numFmtId="0" fontId="4" fillId="0" borderId="22" xfId="0" applyFont="1" applyBorder="1" applyAlignment="1">
      <alignment wrapText="1"/>
    </xf>
    <xf numFmtId="0" fontId="4" fillId="0" borderId="11" xfId="0" applyFont="1" applyBorder="1" applyAlignment="1">
      <alignment wrapText="1"/>
    </xf>
    <xf numFmtId="0" fontId="4" fillId="0" borderId="11" xfId="0" applyFont="1" applyBorder="1"/>
    <xf numFmtId="0" fontId="4" fillId="0" borderId="33" xfId="0" applyFont="1" applyBorder="1"/>
    <xf numFmtId="0" fontId="0" fillId="15" borderId="53" xfId="0" applyFill="1" applyBorder="1" applyAlignment="1">
      <alignment horizontal="left"/>
    </xf>
    <xf numFmtId="0" fontId="0" fillId="0" borderId="20" xfId="0" applyBorder="1"/>
    <xf numFmtId="0" fontId="4" fillId="15" borderId="53" xfId="0" quotePrefix="1" applyFont="1" applyFill="1" applyBorder="1"/>
    <xf numFmtId="0" fontId="0" fillId="15" borderId="54" xfId="0" quotePrefix="1" applyFill="1" applyBorder="1"/>
    <xf numFmtId="0" fontId="0" fillId="0" borderId="43" xfId="0" applyBorder="1"/>
    <xf numFmtId="22" fontId="0" fillId="8" borderId="22" xfId="0" applyNumberFormat="1" applyFill="1" applyBorder="1"/>
    <xf numFmtId="14" fontId="0" fillId="8" borderId="22" xfId="0" applyNumberFormat="1" applyFill="1" applyBorder="1"/>
    <xf numFmtId="18" fontId="0" fillId="8" borderId="22" xfId="0" applyNumberFormat="1" applyFill="1" applyBorder="1"/>
    <xf numFmtId="0" fontId="0" fillId="18" borderId="22" xfId="0" applyFill="1" applyBorder="1"/>
  </cellXfs>
  <cellStyles count="2">
    <cellStyle name="Hyperlink" xfId="1" builtinId="8"/>
    <cellStyle name="Normal" xfId="0" builtinId="0"/>
  </cellStyles>
  <dxfs count="4">
    <dxf>
      <fill>
        <patternFill>
          <bgColor rgb="FFFFFF00"/>
        </patternFill>
      </fill>
    </dxf>
    <dxf>
      <fill>
        <patternFill>
          <bgColor rgb="FFFFFF00"/>
        </patternFill>
      </fill>
    </dxf>
    <dxf>
      <font>
        <b/>
      </font>
      <fill>
        <patternFill>
          <bgColor rgb="FFD7D7D7"/>
        </patternFill>
      </fill>
    </dxf>
    <dxf>
      <fill>
        <patternFill>
          <bgColor indexed="65"/>
        </patternFill>
      </fill>
    </dxf>
  </dxfs>
  <tableStyles count="1" defaultTableStyle="TableStyleMedium2" defaultPivotStyle="PivotStyleLight16">
    <tableStyle name="MySqlDefault" pivot="0" table="0" count="2" xr9:uid="{00000000-0011-0000-FFFF-FFFF00000000}">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thandelapaz/excel_assignment/dictionary/Book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ustin_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
      <sheetName val="Pivot_Table"/>
      <sheetName val="Vlookup"/>
      <sheetName val="Conditional_Formatting"/>
      <sheetName val="Hlookup"/>
      <sheetName val="Index-Match"/>
      <sheetName val="Logical_Functions"/>
      <sheetName val="String_Functions"/>
      <sheetName val="Date_Functions"/>
      <sheetName val="Some_Excel_Basics"/>
      <sheetName val="Basic_Math"/>
      <sheetName val="Sheet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ow r="2">
          <cell r="A2" t="str">
            <v>SOME EXCEL BASICS</v>
          </cell>
        </row>
        <row r="3">
          <cell r="A3" t="str">
            <v>Excel Locations</v>
          </cell>
          <cell r="E3" t="str">
            <v>Shortcut</v>
          </cell>
        </row>
        <row r="4">
          <cell r="A4" t="str">
            <v xml:space="preserve">       Worksheet!Cell                          Accessing data in same workbook/different worksheet</v>
          </cell>
        </row>
        <row r="5">
          <cell r="A5" t="str">
            <v xml:space="preserve">      [Workbook]Worksheet!Cell(s)      Accessing data in different workbook</v>
          </cell>
          <cell r="E5" t="str">
            <v>Ctrl+Z/
Ctrl+Y</v>
          </cell>
        </row>
        <row r="6">
          <cell r="A6" t="str">
            <v xml:space="preserve">        </v>
          </cell>
        </row>
        <row r="7">
          <cell r="A7" t="str">
            <v>Absolute/Relative Cell Reference</v>
          </cell>
        </row>
        <row r="8">
          <cell r="A8" t="str">
            <v xml:space="preserve">           Absolute $C$2    Value will NOT change during function Example:mathmatical constant</v>
          </cell>
        </row>
        <row r="9">
          <cell r="A9" t="str">
            <v xml:space="preserve">           Relative  C2         Value will incrementally increase by rows/columns</v>
          </cell>
        </row>
        <row r="10">
          <cell r="A10" t="str">
            <v>Array Designations (multiple cell selections)</v>
          </cell>
        </row>
        <row r="11">
          <cell r="A11" t="str">
            <v xml:space="preserve">    Contiguous use a ":"</v>
          </cell>
        </row>
        <row r="12">
          <cell r="A12" t="str">
            <v xml:space="preserve">    Non-contiguous use a ","</v>
          </cell>
        </row>
        <row r="13">
          <cell r="A13" t="str">
            <v>Naming a cell or array (Use "name box" at the left of the function window at the top</v>
          </cell>
          <cell r="E13" t="str">
            <v>Home
End</v>
          </cell>
        </row>
        <row r="14">
          <cell r="A14" t="str">
            <v>Go to the bottom of column  CTRL+ DWN ARROW /CTRL+SHIFT+DWN ARROW</v>
          </cell>
        </row>
        <row r="15">
          <cell r="A15" t="str">
            <v>Go to the top of column           CTRL + UP ARROW</v>
          </cell>
        </row>
        <row r="16">
          <cell r="A16" t="str">
            <v>Go to end of row</v>
          </cell>
          <cell r="B16" t="str">
            <v xml:space="preserve"> CTRL + Rt ARROW / CTRL+SHIFT+Rt Arrow </v>
          </cell>
        </row>
        <row r="17">
          <cell r="A17" t="str">
            <v>Go to beginning of row</v>
          </cell>
          <cell r="B17" t="str">
            <v xml:space="preserve">                 CTL + LFT ARROW</v>
          </cell>
        </row>
        <row r="18">
          <cell r="A18" t="str">
            <v>Copy     CTL+C</v>
          </cell>
        </row>
        <row r="19">
          <cell r="A19" t="str">
            <v>Paste     CTRL +V</v>
          </cell>
        </row>
        <row r="20">
          <cell r="A20" t="str">
            <v>F4 Make array Absolute</v>
          </cell>
        </row>
        <row r="21">
          <cell r="A21" t="str">
            <v>F7 (Spell Check)</v>
          </cell>
        </row>
        <row r="23">
          <cell r="A23" t="str">
            <v>IFERROR()    Use before a function to assign result if function has error</v>
          </cell>
        </row>
      </sheetData>
      <sheetData sheetId="10"/>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spital_Data"/>
      <sheetName val="Lookup_Values2"/>
      <sheetName val="Basic_Math"/>
      <sheetName val="Date_Functions"/>
      <sheetName val="String_Functions"/>
      <sheetName val="Logical_Functions"/>
      <sheetName val="Vlookup"/>
      <sheetName val="Hlookup"/>
      <sheetName val="Pivot_Table"/>
      <sheetName val="Index-Match"/>
      <sheetName val="Sheet1"/>
      <sheetName val="Data_Dictionary"/>
      <sheetName val="Some_Excel_Basics"/>
      <sheetName val="AGE"/>
      <sheetName val="Conditional_Formatting"/>
    </sheetNames>
    <sheetDataSet>
      <sheetData sheetId="0">
        <row r="1">
          <cell r="AF1" t="str">
            <v>LENGTH_OF_STAY</v>
          </cell>
          <cell r="AQ1" t="str">
            <v>TOTAL_CHARGES_ANCIL</v>
          </cell>
        </row>
        <row r="2">
          <cell r="AF2">
            <v>3</v>
          </cell>
          <cell r="AQ2">
            <v>30228.560000000001</v>
          </cell>
          <cell r="BM2">
            <v>172.72</v>
          </cell>
          <cell r="BN2">
            <v>86.318557600000005</v>
          </cell>
        </row>
        <row r="3">
          <cell r="AF3">
            <v>3</v>
          </cell>
          <cell r="AQ3">
            <v>27161.56</v>
          </cell>
        </row>
        <row r="4">
          <cell r="AF4">
            <v>2</v>
          </cell>
          <cell r="AQ4">
            <v>15037</v>
          </cell>
        </row>
        <row r="5">
          <cell r="AF5">
            <v>2</v>
          </cell>
          <cell r="AQ5">
            <v>22653.54</v>
          </cell>
        </row>
        <row r="6">
          <cell r="AF6">
            <v>2</v>
          </cell>
          <cell r="AQ6">
            <v>30712.82</v>
          </cell>
        </row>
        <row r="7">
          <cell r="AF7">
            <v>2</v>
          </cell>
          <cell r="AQ7">
            <v>23858.33</v>
          </cell>
        </row>
        <row r="8">
          <cell r="AF8">
            <v>3</v>
          </cell>
          <cell r="AQ8">
            <v>38667.949999999997</v>
          </cell>
        </row>
        <row r="9">
          <cell r="AF9">
            <v>4</v>
          </cell>
          <cell r="AQ9">
            <v>26984.05</v>
          </cell>
        </row>
        <row r="10">
          <cell r="AF10">
            <v>40</v>
          </cell>
          <cell r="AQ10">
            <v>1195251.23</v>
          </cell>
        </row>
        <row r="11">
          <cell r="AF11">
            <v>24</v>
          </cell>
          <cell r="AQ11">
            <v>361050.47</v>
          </cell>
        </row>
        <row r="12">
          <cell r="AF12">
            <v>3</v>
          </cell>
          <cell r="AQ12">
            <v>28459.67</v>
          </cell>
        </row>
        <row r="13">
          <cell r="AF13">
            <v>17</v>
          </cell>
          <cell r="AQ13">
            <v>209285.54</v>
          </cell>
        </row>
        <row r="14">
          <cell r="AF14">
            <v>3</v>
          </cell>
          <cell r="AQ14">
            <v>33732.559999999998</v>
          </cell>
        </row>
        <row r="15">
          <cell r="AF15">
            <v>3</v>
          </cell>
          <cell r="AQ15">
            <v>59372.61</v>
          </cell>
        </row>
        <row r="16">
          <cell r="AF16">
            <v>2</v>
          </cell>
          <cell r="AQ16">
            <v>120761.60000000001</v>
          </cell>
        </row>
        <row r="17">
          <cell r="AF17">
            <v>7</v>
          </cell>
          <cell r="AQ17">
            <v>300823.69</v>
          </cell>
        </row>
        <row r="18">
          <cell r="AF18">
            <v>10</v>
          </cell>
          <cell r="AQ18">
            <v>330485.09999999998</v>
          </cell>
        </row>
        <row r="19">
          <cell r="AF19">
            <v>8</v>
          </cell>
          <cell r="AQ19">
            <v>14227.85</v>
          </cell>
        </row>
        <row r="20">
          <cell r="AF20">
            <v>11</v>
          </cell>
          <cell r="AQ20">
            <v>245956.1</v>
          </cell>
        </row>
        <row r="21">
          <cell r="AF21">
            <v>10</v>
          </cell>
          <cell r="AQ21">
            <v>44453.59</v>
          </cell>
        </row>
        <row r="22">
          <cell r="AF22">
            <v>18</v>
          </cell>
          <cell r="AQ22">
            <v>171420.03</v>
          </cell>
        </row>
        <row r="23">
          <cell r="AF23">
            <v>3</v>
          </cell>
          <cell r="AQ23">
            <v>196530.63</v>
          </cell>
        </row>
        <row r="24">
          <cell r="AF24">
            <v>18</v>
          </cell>
          <cell r="AQ24">
            <v>282428.44</v>
          </cell>
        </row>
        <row r="25">
          <cell r="AF25">
            <v>6</v>
          </cell>
          <cell r="AQ25">
            <v>110918.24</v>
          </cell>
        </row>
        <row r="26">
          <cell r="AF26">
            <v>8</v>
          </cell>
          <cell r="AQ26">
            <v>77737.570000000007</v>
          </cell>
        </row>
        <row r="27">
          <cell r="AF27">
            <v>2</v>
          </cell>
          <cell r="AQ27">
            <v>129890.23</v>
          </cell>
        </row>
        <row r="28">
          <cell r="AF28">
            <v>16</v>
          </cell>
          <cell r="AQ28">
            <v>124979.16</v>
          </cell>
        </row>
        <row r="29">
          <cell r="AF29">
            <v>7</v>
          </cell>
          <cell r="AQ29">
            <v>69112.149999999994</v>
          </cell>
        </row>
        <row r="30">
          <cell r="AF30">
            <v>17</v>
          </cell>
          <cell r="AQ30">
            <v>155929.42000000001</v>
          </cell>
        </row>
        <row r="31">
          <cell r="AF31">
            <v>6</v>
          </cell>
          <cell r="AQ31">
            <v>110209.99</v>
          </cell>
        </row>
        <row r="32">
          <cell r="AF32">
            <v>17</v>
          </cell>
          <cell r="AQ32">
            <v>242117.88</v>
          </cell>
        </row>
        <row r="33">
          <cell r="AF33">
            <v>5</v>
          </cell>
          <cell r="AQ33">
            <v>149353.37</v>
          </cell>
        </row>
        <row r="34">
          <cell r="AF34">
            <v>2</v>
          </cell>
          <cell r="AQ34">
            <v>120121.2</v>
          </cell>
        </row>
        <row r="35">
          <cell r="AF35">
            <v>1</v>
          </cell>
          <cell r="AQ35">
            <v>170968.39</v>
          </cell>
        </row>
        <row r="36">
          <cell r="AF36">
            <v>6</v>
          </cell>
          <cell r="AQ36">
            <v>42246.239999999998</v>
          </cell>
        </row>
        <row r="37">
          <cell r="AF37">
            <v>1</v>
          </cell>
          <cell r="AQ37">
            <v>15163.44</v>
          </cell>
        </row>
        <row r="38">
          <cell r="AF38">
            <v>2</v>
          </cell>
          <cell r="AQ38">
            <v>17724.599999999999</v>
          </cell>
        </row>
        <row r="39">
          <cell r="AF39">
            <v>5</v>
          </cell>
          <cell r="AQ39">
            <v>52804.46</v>
          </cell>
        </row>
        <row r="40">
          <cell r="AF40">
            <v>2</v>
          </cell>
          <cell r="AQ40">
            <v>34639.68</v>
          </cell>
        </row>
        <row r="41">
          <cell r="AF41">
            <v>3</v>
          </cell>
          <cell r="AQ41">
            <v>77284.479999999996</v>
          </cell>
        </row>
        <row r="42">
          <cell r="AF42">
            <v>17</v>
          </cell>
          <cell r="AQ42">
            <v>348477.2</v>
          </cell>
        </row>
        <row r="43">
          <cell r="AF43">
            <v>18</v>
          </cell>
          <cell r="AQ43">
            <v>417126.85</v>
          </cell>
        </row>
        <row r="44">
          <cell r="AF44">
            <v>20</v>
          </cell>
          <cell r="AQ44">
            <v>389270.84</v>
          </cell>
        </row>
        <row r="45">
          <cell r="AF45">
            <v>9</v>
          </cell>
          <cell r="AQ45">
            <v>79430.289999999994</v>
          </cell>
        </row>
        <row r="46">
          <cell r="AF46">
            <v>2</v>
          </cell>
          <cell r="AQ46">
            <v>26610.720000000001</v>
          </cell>
        </row>
        <row r="47">
          <cell r="AF47">
            <v>3</v>
          </cell>
          <cell r="AQ47">
            <v>29274.44</v>
          </cell>
        </row>
        <row r="48">
          <cell r="AF48">
            <v>2</v>
          </cell>
          <cell r="AQ48">
            <v>138007.10999999999</v>
          </cell>
        </row>
        <row r="49">
          <cell r="AF49">
            <v>3</v>
          </cell>
          <cell r="AQ49">
            <v>24458.51</v>
          </cell>
        </row>
        <row r="50">
          <cell r="AF50">
            <v>10</v>
          </cell>
          <cell r="AQ50">
            <v>12458.83</v>
          </cell>
        </row>
        <row r="51">
          <cell r="AF51">
            <v>3</v>
          </cell>
          <cell r="AQ51">
            <v>12736.04</v>
          </cell>
        </row>
        <row r="52">
          <cell r="AF52">
            <v>3</v>
          </cell>
          <cell r="AQ52">
            <v>138813.1</v>
          </cell>
        </row>
        <row r="53">
          <cell r="AF53">
            <v>4</v>
          </cell>
          <cell r="AQ53">
            <v>92703.03</v>
          </cell>
        </row>
        <row r="54">
          <cell r="AF54">
            <v>4</v>
          </cell>
          <cell r="AQ54">
            <v>32161.14</v>
          </cell>
        </row>
        <row r="55">
          <cell r="AF55">
            <v>4</v>
          </cell>
          <cell r="AQ55">
            <v>55406.43</v>
          </cell>
        </row>
        <row r="56">
          <cell r="AF56">
            <v>2</v>
          </cell>
          <cell r="AQ56">
            <v>19142.900000000001</v>
          </cell>
        </row>
        <row r="57">
          <cell r="AF57">
            <v>8</v>
          </cell>
          <cell r="AQ57">
            <v>145931.35</v>
          </cell>
        </row>
        <row r="58">
          <cell r="AF58">
            <v>7</v>
          </cell>
          <cell r="AQ58">
            <v>115008.3</v>
          </cell>
        </row>
        <row r="59">
          <cell r="AF59">
            <v>10</v>
          </cell>
          <cell r="AQ59">
            <v>61101.93</v>
          </cell>
        </row>
        <row r="60">
          <cell r="AF60">
            <v>2</v>
          </cell>
          <cell r="AQ60">
            <v>28579.33</v>
          </cell>
        </row>
        <row r="61">
          <cell r="AF61">
            <v>32</v>
          </cell>
          <cell r="AQ61">
            <v>647883.65</v>
          </cell>
        </row>
        <row r="62">
          <cell r="AF62">
            <v>2</v>
          </cell>
          <cell r="AQ62">
            <v>23898.09</v>
          </cell>
        </row>
        <row r="63">
          <cell r="AF63">
            <v>1</v>
          </cell>
          <cell r="AQ63">
            <v>19661.759999999998</v>
          </cell>
        </row>
        <row r="64">
          <cell r="AF64">
            <v>1</v>
          </cell>
          <cell r="AQ64">
            <v>72960.429999999993</v>
          </cell>
        </row>
        <row r="65">
          <cell r="AF65">
            <v>2</v>
          </cell>
          <cell r="AQ65">
            <v>159278.92000000001</v>
          </cell>
        </row>
        <row r="66">
          <cell r="AF66">
            <v>3</v>
          </cell>
          <cell r="AQ66">
            <v>3049.28</v>
          </cell>
        </row>
        <row r="67">
          <cell r="AF67">
            <v>6</v>
          </cell>
          <cell r="AQ67">
            <v>38034.03</v>
          </cell>
        </row>
        <row r="68">
          <cell r="AF68">
            <v>6</v>
          </cell>
          <cell r="AQ68">
            <v>35130.93</v>
          </cell>
        </row>
        <row r="69">
          <cell r="AF69">
            <v>2</v>
          </cell>
          <cell r="AQ69">
            <v>84743.07</v>
          </cell>
        </row>
        <row r="70">
          <cell r="AF70">
            <v>6</v>
          </cell>
          <cell r="AQ70">
            <v>26300.54</v>
          </cell>
        </row>
        <row r="71">
          <cell r="AF71">
            <v>3</v>
          </cell>
          <cell r="AQ71">
            <v>27421.88</v>
          </cell>
        </row>
        <row r="72">
          <cell r="AF72">
            <v>16</v>
          </cell>
          <cell r="AQ72">
            <v>9965.0300000000007</v>
          </cell>
        </row>
        <row r="73">
          <cell r="AF73">
            <v>3</v>
          </cell>
          <cell r="AQ73">
            <v>47905.32</v>
          </cell>
        </row>
        <row r="74">
          <cell r="AF74">
            <v>1</v>
          </cell>
          <cell r="AQ74">
            <v>18518.63</v>
          </cell>
        </row>
        <row r="75">
          <cell r="AF75">
            <v>7</v>
          </cell>
          <cell r="AQ75">
            <v>76918.87</v>
          </cell>
        </row>
        <row r="76">
          <cell r="AF76">
            <v>1</v>
          </cell>
          <cell r="AQ76">
            <v>18273.02</v>
          </cell>
        </row>
        <row r="77">
          <cell r="AF77">
            <v>2</v>
          </cell>
          <cell r="AQ77">
            <v>9195.33</v>
          </cell>
        </row>
        <row r="78">
          <cell r="AF78">
            <v>2</v>
          </cell>
          <cell r="AQ78">
            <v>19603.54</v>
          </cell>
        </row>
        <row r="79">
          <cell r="AF79">
            <v>3</v>
          </cell>
          <cell r="AQ79">
            <v>36649.49</v>
          </cell>
        </row>
        <row r="80">
          <cell r="AF80">
            <v>1</v>
          </cell>
          <cell r="AQ80">
            <v>125977.16</v>
          </cell>
        </row>
        <row r="81">
          <cell r="AF81">
            <v>1</v>
          </cell>
          <cell r="AQ81">
            <v>41494.639999999999</v>
          </cell>
        </row>
        <row r="82">
          <cell r="AF82">
            <v>3</v>
          </cell>
          <cell r="AQ82">
            <v>1519.4</v>
          </cell>
        </row>
        <row r="83">
          <cell r="AF83">
            <v>3</v>
          </cell>
          <cell r="AQ83">
            <v>23458.83</v>
          </cell>
        </row>
        <row r="84">
          <cell r="AF84">
            <v>2</v>
          </cell>
          <cell r="AQ84">
            <v>3570.68</v>
          </cell>
        </row>
        <row r="85">
          <cell r="AF85">
            <v>3</v>
          </cell>
          <cell r="AQ85">
            <v>29786.05</v>
          </cell>
        </row>
        <row r="86">
          <cell r="AF86">
            <v>9</v>
          </cell>
          <cell r="AQ86">
            <v>113931.39</v>
          </cell>
        </row>
        <row r="87">
          <cell r="AF87">
            <v>3</v>
          </cell>
          <cell r="AQ87">
            <v>42063.040000000001</v>
          </cell>
        </row>
        <row r="88">
          <cell r="AF88">
            <v>2</v>
          </cell>
          <cell r="AQ88">
            <v>1763.32</v>
          </cell>
        </row>
        <row r="89">
          <cell r="AF89">
            <v>4</v>
          </cell>
          <cell r="AQ89">
            <v>47364.78</v>
          </cell>
        </row>
        <row r="90">
          <cell r="AF90">
            <v>5</v>
          </cell>
          <cell r="AQ90">
            <v>39865.96</v>
          </cell>
        </row>
        <row r="91">
          <cell r="AF91">
            <v>2</v>
          </cell>
          <cell r="AQ91">
            <v>1437.22</v>
          </cell>
        </row>
        <row r="92">
          <cell r="AF92">
            <v>9</v>
          </cell>
          <cell r="AQ92">
            <v>121213.63</v>
          </cell>
        </row>
        <row r="93">
          <cell r="AF93">
            <v>3</v>
          </cell>
          <cell r="AQ93">
            <v>21598.18</v>
          </cell>
        </row>
        <row r="94">
          <cell r="AF94">
            <v>2</v>
          </cell>
          <cell r="AQ94">
            <v>1953.34</v>
          </cell>
        </row>
        <row r="95">
          <cell r="AF95">
            <v>2</v>
          </cell>
          <cell r="AQ95">
            <v>24586.03</v>
          </cell>
        </row>
        <row r="96">
          <cell r="AF96">
            <v>9</v>
          </cell>
          <cell r="AQ96">
            <v>230656.37</v>
          </cell>
        </row>
        <row r="97">
          <cell r="AF97">
            <v>2</v>
          </cell>
          <cell r="AQ97">
            <v>1821.42</v>
          </cell>
        </row>
        <row r="98">
          <cell r="AF98">
            <v>6</v>
          </cell>
          <cell r="AQ98">
            <v>381394.28</v>
          </cell>
        </row>
        <row r="99">
          <cell r="AF99">
            <v>2</v>
          </cell>
          <cell r="AQ99">
            <v>37281.46</v>
          </cell>
        </row>
        <row r="100">
          <cell r="AF100">
            <v>5</v>
          </cell>
          <cell r="AQ100">
            <v>65576.149999999994</v>
          </cell>
        </row>
        <row r="101">
          <cell r="AF101">
            <v>3</v>
          </cell>
          <cell r="AQ101">
            <v>29800.07</v>
          </cell>
        </row>
        <row r="102">
          <cell r="AF102">
            <v>1</v>
          </cell>
          <cell r="AQ102">
            <v>208.64</v>
          </cell>
        </row>
        <row r="103">
          <cell r="AF103">
            <v>3</v>
          </cell>
          <cell r="AQ103">
            <v>33304.74</v>
          </cell>
        </row>
        <row r="104">
          <cell r="AF104">
            <v>2</v>
          </cell>
          <cell r="AQ104">
            <v>2786</v>
          </cell>
        </row>
        <row r="105">
          <cell r="AF105">
            <v>6</v>
          </cell>
          <cell r="AQ105">
            <v>66423.7</v>
          </cell>
        </row>
        <row r="106">
          <cell r="AF106">
            <v>15</v>
          </cell>
          <cell r="AQ106">
            <v>190435.46</v>
          </cell>
        </row>
        <row r="107">
          <cell r="AF107">
            <v>2</v>
          </cell>
          <cell r="AQ107">
            <v>23765.18</v>
          </cell>
        </row>
        <row r="108">
          <cell r="AF108">
            <v>1</v>
          </cell>
          <cell r="AQ108">
            <v>141252.95000000001</v>
          </cell>
        </row>
        <row r="109">
          <cell r="AF109">
            <v>3</v>
          </cell>
          <cell r="AQ109">
            <v>111969.86</v>
          </cell>
        </row>
        <row r="110">
          <cell r="AF110">
            <v>2</v>
          </cell>
          <cell r="AQ110">
            <v>23212.79</v>
          </cell>
        </row>
        <row r="111">
          <cell r="AF111">
            <v>2</v>
          </cell>
          <cell r="AQ111">
            <v>136342.15</v>
          </cell>
        </row>
        <row r="112">
          <cell r="AF112">
            <v>3</v>
          </cell>
          <cell r="AQ112">
            <v>174497.26</v>
          </cell>
        </row>
        <row r="113">
          <cell r="AF113">
            <v>27</v>
          </cell>
          <cell r="AQ113">
            <v>300369.21999999997</v>
          </cell>
        </row>
        <row r="114">
          <cell r="AF114">
            <v>5</v>
          </cell>
          <cell r="AQ114">
            <v>160091.29999999999</v>
          </cell>
        </row>
        <row r="115">
          <cell r="AF115">
            <v>2</v>
          </cell>
          <cell r="AQ115">
            <v>138178.73000000001</v>
          </cell>
        </row>
        <row r="116">
          <cell r="AF116">
            <v>7</v>
          </cell>
          <cell r="AQ116">
            <v>62042.68</v>
          </cell>
        </row>
        <row r="117">
          <cell r="AF117">
            <v>2</v>
          </cell>
          <cell r="AQ117">
            <v>119562.71</v>
          </cell>
        </row>
        <row r="118">
          <cell r="AF118">
            <v>2</v>
          </cell>
          <cell r="AQ118">
            <v>23339.64</v>
          </cell>
        </row>
        <row r="119">
          <cell r="AF119">
            <v>12</v>
          </cell>
          <cell r="AQ119">
            <v>110870.16</v>
          </cell>
        </row>
        <row r="120">
          <cell r="AF120">
            <v>3</v>
          </cell>
          <cell r="AQ120">
            <v>1373.54</v>
          </cell>
        </row>
        <row r="121">
          <cell r="AF121">
            <v>2</v>
          </cell>
          <cell r="AQ121">
            <v>36977.120000000003</v>
          </cell>
        </row>
        <row r="122">
          <cell r="AF122">
            <v>2</v>
          </cell>
          <cell r="AQ122">
            <v>12764.19</v>
          </cell>
        </row>
        <row r="123">
          <cell r="AF123">
            <v>2</v>
          </cell>
          <cell r="AQ123">
            <v>39162.65</v>
          </cell>
        </row>
        <row r="124">
          <cell r="AF124">
            <v>2</v>
          </cell>
          <cell r="AQ124">
            <v>27800.77</v>
          </cell>
        </row>
        <row r="125">
          <cell r="AF125">
            <v>3</v>
          </cell>
          <cell r="AQ125">
            <v>44544.86</v>
          </cell>
        </row>
        <row r="126">
          <cell r="AF126">
            <v>4</v>
          </cell>
          <cell r="AQ126">
            <v>102821.58</v>
          </cell>
        </row>
        <row r="127">
          <cell r="AF127">
            <v>9</v>
          </cell>
          <cell r="AQ127">
            <v>116988.64</v>
          </cell>
        </row>
        <row r="128">
          <cell r="AF128">
            <v>1</v>
          </cell>
          <cell r="AQ128">
            <v>12021.05</v>
          </cell>
        </row>
        <row r="129">
          <cell r="AF129">
            <v>3</v>
          </cell>
          <cell r="AQ129">
            <v>17903.599999999999</v>
          </cell>
        </row>
        <row r="130">
          <cell r="AF130">
            <v>10</v>
          </cell>
          <cell r="AQ130">
            <v>172057.91</v>
          </cell>
        </row>
        <row r="131">
          <cell r="AF131">
            <v>1</v>
          </cell>
          <cell r="AQ131">
            <v>66354.009999999995</v>
          </cell>
        </row>
        <row r="132">
          <cell r="AF132">
            <v>7</v>
          </cell>
          <cell r="AQ132">
            <v>110171.34</v>
          </cell>
        </row>
        <row r="133">
          <cell r="AF133">
            <v>2</v>
          </cell>
          <cell r="AQ133">
            <v>10582.27</v>
          </cell>
        </row>
        <row r="134">
          <cell r="AF134">
            <v>1</v>
          </cell>
          <cell r="AQ134">
            <v>34284.82</v>
          </cell>
        </row>
        <row r="135">
          <cell r="AF135">
            <v>3</v>
          </cell>
          <cell r="AQ135">
            <v>27746.43</v>
          </cell>
        </row>
        <row r="136">
          <cell r="AF136">
            <v>3</v>
          </cell>
          <cell r="AQ136">
            <v>32857.089999999997</v>
          </cell>
        </row>
        <row r="137">
          <cell r="AF137">
            <v>5</v>
          </cell>
          <cell r="AQ137">
            <v>44123.06</v>
          </cell>
        </row>
        <row r="138">
          <cell r="AF138">
            <v>1</v>
          </cell>
          <cell r="AQ138">
            <v>37724.080000000002</v>
          </cell>
        </row>
        <row r="139">
          <cell r="AF139">
            <v>1</v>
          </cell>
          <cell r="AQ139">
            <v>176988.5</v>
          </cell>
        </row>
        <row r="140">
          <cell r="AF140">
            <v>7</v>
          </cell>
          <cell r="AQ140">
            <v>77333.38</v>
          </cell>
        </row>
        <row r="141">
          <cell r="AF141">
            <v>5</v>
          </cell>
          <cell r="AQ141">
            <v>40907.61</v>
          </cell>
        </row>
        <row r="142">
          <cell r="AF142">
            <v>2</v>
          </cell>
          <cell r="AQ142">
            <v>28406.45</v>
          </cell>
        </row>
        <row r="143">
          <cell r="AF143">
            <v>8</v>
          </cell>
          <cell r="AQ143">
            <v>81724.33</v>
          </cell>
        </row>
        <row r="144">
          <cell r="AF144">
            <v>7</v>
          </cell>
          <cell r="AQ144">
            <v>10708.14</v>
          </cell>
        </row>
        <row r="145">
          <cell r="AF145">
            <v>2</v>
          </cell>
          <cell r="AQ145">
            <v>6819.98</v>
          </cell>
        </row>
        <row r="146">
          <cell r="AF146">
            <v>3</v>
          </cell>
          <cell r="AQ146">
            <v>37956.31</v>
          </cell>
        </row>
        <row r="147">
          <cell r="AF147">
            <v>4</v>
          </cell>
          <cell r="AQ147">
            <v>17012.72</v>
          </cell>
        </row>
        <row r="148">
          <cell r="AF148">
            <v>2</v>
          </cell>
          <cell r="AQ148">
            <v>31553.15</v>
          </cell>
        </row>
        <row r="149">
          <cell r="AF149">
            <v>4</v>
          </cell>
          <cell r="AQ149">
            <v>43328.33</v>
          </cell>
        </row>
        <row r="150">
          <cell r="AF150">
            <v>8</v>
          </cell>
          <cell r="AQ150">
            <v>295646</v>
          </cell>
        </row>
        <row r="151">
          <cell r="AF151">
            <v>4</v>
          </cell>
          <cell r="AQ151">
            <v>29395.46</v>
          </cell>
        </row>
        <row r="152">
          <cell r="AF152">
            <v>4</v>
          </cell>
          <cell r="AQ152">
            <v>171320.12</v>
          </cell>
        </row>
        <row r="153">
          <cell r="AF153">
            <v>3</v>
          </cell>
          <cell r="AQ153">
            <v>166006.64000000001</v>
          </cell>
        </row>
        <row r="154">
          <cell r="AF154">
            <v>8</v>
          </cell>
          <cell r="AQ154">
            <v>109256.85</v>
          </cell>
        </row>
        <row r="155">
          <cell r="AF155">
            <v>3</v>
          </cell>
          <cell r="AQ155">
            <v>22135.61</v>
          </cell>
        </row>
        <row r="156">
          <cell r="AF156">
            <v>2</v>
          </cell>
          <cell r="AQ156">
            <v>159434.51</v>
          </cell>
        </row>
        <row r="157">
          <cell r="AF157">
            <v>3</v>
          </cell>
          <cell r="AQ157">
            <v>23876.93</v>
          </cell>
        </row>
        <row r="158">
          <cell r="AF158">
            <v>2</v>
          </cell>
          <cell r="AQ158">
            <v>18358.11</v>
          </cell>
        </row>
        <row r="159">
          <cell r="AF159">
            <v>3</v>
          </cell>
          <cell r="AQ159">
            <v>43484.71</v>
          </cell>
        </row>
        <row r="160">
          <cell r="AF160">
            <v>5</v>
          </cell>
          <cell r="AQ160">
            <v>38476.82</v>
          </cell>
        </row>
        <row r="161">
          <cell r="AF161">
            <v>5</v>
          </cell>
          <cell r="AQ161">
            <v>290347.87</v>
          </cell>
        </row>
        <row r="162">
          <cell r="AF162">
            <v>1</v>
          </cell>
          <cell r="AQ162">
            <v>1396.13</v>
          </cell>
        </row>
        <row r="163">
          <cell r="AF163">
            <v>2</v>
          </cell>
          <cell r="AQ163">
            <v>34371.86</v>
          </cell>
        </row>
        <row r="164">
          <cell r="AF164">
            <v>2</v>
          </cell>
          <cell r="AQ164">
            <v>19571.21</v>
          </cell>
        </row>
        <row r="165">
          <cell r="AF165">
            <v>3</v>
          </cell>
          <cell r="AQ165">
            <v>23698.62</v>
          </cell>
        </row>
        <row r="166">
          <cell r="AF166">
            <v>2</v>
          </cell>
          <cell r="AQ166">
            <v>18743.66</v>
          </cell>
        </row>
        <row r="167">
          <cell r="AF167">
            <v>3</v>
          </cell>
          <cell r="AQ167">
            <v>2849.27</v>
          </cell>
        </row>
        <row r="168">
          <cell r="AF168">
            <v>4</v>
          </cell>
          <cell r="AQ168">
            <v>2026.28</v>
          </cell>
        </row>
        <row r="169">
          <cell r="AF169">
            <v>19</v>
          </cell>
          <cell r="AQ169">
            <v>74514.25</v>
          </cell>
        </row>
        <row r="170">
          <cell r="AF170">
            <v>2</v>
          </cell>
          <cell r="AQ170">
            <v>25839.63</v>
          </cell>
        </row>
        <row r="171">
          <cell r="AF171">
            <v>2</v>
          </cell>
          <cell r="AQ171">
            <v>1903.82</v>
          </cell>
        </row>
        <row r="172">
          <cell r="AF172">
            <v>1</v>
          </cell>
          <cell r="AQ172">
            <v>28844.11</v>
          </cell>
        </row>
        <row r="173">
          <cell r="AF173">
            <v>7</v>
          </cell>
          <cell r="AQ173">
            <v>54644.42</v>
          </cell>
        </row>
        <row r="174">
          <cell r="AF174">
            <v>3</v>
          </cell>
          <cell r="AQ174">
            <v>114482.61</v>
          </cell>
        </row>
        <row r="175">
          <cell r="AF175">
            <v>2</v>
          </cell>
          <cell r="AQ175">
            <v>72629.759999999995</v>
          </cell>
        </row>
        <row r="176">
          <cell r="AF176">
            <v>2</v>
          </cell>
          <cell r="AQ176">
            <v>15544.73</v>
          </cell>
        </row>
        <row r="177">
          <cell r="AF177">
            <v>8</v>
          </cell>
          <cell r="AQ177">
            <v>55231.49</v>
          </cell>
        </row>
        <row r="178">
          <cell r="AF178">
            <v>1</v>
          </cell>
          <cell r="AQ178">
            <v>18821.96</v>
          </cell>
        </row>
        <row r="179">
          <cell r="AF179">
            <v>3</v>
          </cell>
          <cell r="AQ179">
            <v>18883.32</v>
          </cell>
        </row>
        <row r="180">
          <cell r="AF180">
            <v>4</v>
          </cell>
          <cell r="AQ180">
            <v>13673.56</v>
          </cell>
        </row>
        <row r="181">
          <cell r="AF181">
            <v>4</v>
          </cell>
          <cell r="AQ181">
            <v>34841.53</v>
          </cell>
        </row>
        <row r="182">
          <cell r="AF182">
            <v>3</v>
          </cell>
          <cell r="AQ182">
            <v>38576.67</v>
          </cell>
        </row>
        <row r="183">
          <cell r="AF183">
            <v>2</v>
          </cell>
          <cell r="AQ183">
            <v>124879.14</v>
          </cell>
        </row>
        <row r="184">
          <cell r="AF184">
            <v>2</v>
          </cell>
          <cell r="AQ184">
            <v>21962.27</v>
          </cell>
        </row>
        <row r="185">
          <cell r="AF185">
            <v>2</v>
          </cell>
          <cell r="AQ185">
            <v>17446.560000000001</v>
          </cell>
        </row>
        <row r="186">
          <cell r="AF186">
            <v>1</v>
          </cell>
          <cell r="AQ186">
            <v>20858.509999999998</v>
          </cell>
        </row>
        <row r="187">
          <cell r="AF187">
            <v>4</v>
          </cell>
          <cell r="AQ187">
            <v>6479.85</v>
          </cell>
        </row>
        <row r="188">
          <cell r="AF188">
            <v>3</v>
          </cell>
          <cell r="AQ188">
            <v>24859.89</v>
          </cell>
        </row>
        <row r="189">
          <cell r="AF189">
            <v>3</v>
          </cell>
          <cell r="AQ189">
            <v>20609.060000000001</v>
          </cell>
        </row>
        <row r="190">
          <cell r="AF190">
            <v>1</v>
          </cell>
          <cell r="AQ190">
            <v>18077.8</v>
          </cell>
        </row>
        <row r="191">
          <cell r="AF191">
            <v>2</v>
          </cell>
          <cell r="AQ191">
            <v>22123.06</v>
          </cell>
        </row>
        <row r="192">
          <cell r="AF192">
            <v>4</v>
          </cell>
          <cell r="AQ192">
            <v>120716.72</v>
          </cell>
        </row>
        <row r="193">
          <cell r="AF193">
            <v>3</v>
          </cell>
          <cell r="AQ193">
            <v>27922.05</v>
          </cell>
        </row>
        <row r="194">
          <cell r="AF194">
            <v>5</v>
          </cell>
          <cell r="AQ194">
            <v>36544.93</v>
          </cell>
        </row>
        <row r="195">
          <cell r="AF195">
            <v>2</v>
          </cell>
          <cell r="AQ195">
            <v>20471.509999999998</v>
          </cell>
        </row>
        <row r="196">
          <cell r="AF196">
            <v>5</v>
          </cell>
          <cell r="AQ196">
            <v>26842.639999999999</v>
          </cell>
        </row>
        <row r="197">
          <cell r="AF197">
            <v>5</v>
          </cell>
          <cell r="AQ197">
            <v>23078.31</v>
          </cell>
        </row>
        <row r="198">
          <cell r="AF198">
            <v>4</v>
          </cell>
          <cell r="AQ198">
            <v>62246.76</v>
          </cell>
        </row>
        <row r="199">
          <cell r="AF199">
            <v>3</v>
          </cell>
          <cell r="AQ199">
            <v>27921.17</v>
          </cell>
        </row>
        <row r="200">
          <cell r="AF200">
            <v>12</v>
          </cell>
          <cell r="AQ200">
            <v>252008.17</v>
          </cell>
        </row>
        <row r="201">
          <cell r="AF201">
            <v>1</v>
          </cell>
          <cell r="AQ201">
            <v>9357.7199999999993</v>
          </cell>
        </row>
        <row r="202">
          <cell r="AF202">
            <v>6</v>
          </cell>
          <cell r="AQ202">
            <v>43575.98</v>
          </cell>
        </row>
        <row r="203">
          <cell r="AF203">
            <v>3</v>
          </cell>
          <cell r="AQ203">
            <v>15019.73</v>
          </cell>
        </row>
        <row r="204">
          <cell r="AF204">
            <v>4</v>
          </cell>
          <cell r="AQ204">
            <v>57820.94</v>
          </cell>
        </row>
        <row r="205">
          <cell r="AF205">
            <v>4</v>
          </cell>
          <cell r="AQ205">
            <v>30066.78</v>
          </cell>
        </row>
        <row r="206">
          <cell r="AF206">
            <v>12</v>
          </cell>
          <cell r="AQ206">
            <v>464792.03</v>
          </cell>
        </row>
        <row r="207">
          <cell r="AF207">
            <v>8</v>
          </cell>
          <cell r="AQ207">
            <v>49772.07</v>
          </cell>
        </row>
        <row r="208">
          <cell r="AF208">
            <v>4</v>
          </cell>
          <cell r="AQ208">
            <v>170198.37</v>
          </cell>
        </row>
        <row r="209">
          <cell r="AF209">
            <v>1</v>
          </cell>
          <cell r="AQ209">
            <v>44641.24</v>
          </cell>
        </row>
        <row r="210">
          <cell r="AF210">
            <v>4</v>
          </cell>
          <cell r="AQ210">
            <v>36393.17</v>
          </cell>
        </row>
        <row r="211">
          <cell r="AF211">
            <v>3</v>
          </cell>
          <cell r="AQ211">
            <v>43204.44</v>
          </cell>
        </row>
        <row r="212">
          <cell r="AF212">
            <v>3</v>
          </cell>
          <cell r="AQ212">
            <v>28073.78</v>
          </cell>
        </row>
        <row r="213">
          <cell r="AF213">
            <v>2</v>
          </cell>
          <cell r="AQ213">
            <v>948.03</v>
          </cell>
        </row>
        <row r="214">
          <cell r="AF214">
            <v>1</v>
          </cell>
          <cell r="AQ214">
            <v>170974.54</v>
          </cell>
        </row>
        <row r="215">
          <cell r="AF215">
            <v>5</v>
          </cell>
          <cell r="AQ215">
            <v>125171.84</v>
          </cell>
        </row>
        <row r="216">
          <cell r="AF216">
            <v>14</v>
          </cell>
          <cell r="AQ216">
            <v>18847.78</v>
          </cell>
        </row>
        <row r="217">
          <cell r="AF217">
            <v>2</v>
          </cell>
          <cell r="AQ217">
            <v>109232.2</v>
          </cell>
        </row>
        <row r="218">
          <cell r="AF218">
            <v>1</v>
          </cell>
          <cell r="AQ218">
            <v>100688.44</v>
          </cell>
        </row>
        <row r="219">
          <cell r="AF219">
            <v>2</v>
          </cell>
          <cell r="AQ219">
            <v>3896.78</v>
          </cell>
        </row>
        <row r="220">
          <cell r="AF220">
            <v>2</v>
          </cell>
          <cell r="AQ220">
            <v>956.54</v>
          </cell>
        </row>
        <row r="221">
          <cell r="AF221">
            <v>3</v>
          </cell>
          <cell r="AQ221">
            <v>45654.27</v>
          </cell>
        </row>
        <row r="222">
          <cell r="AF222">
            <v>3</v>
          </cell>
          <cell r="AQ222">
            <v>1668.33</v>
          </cell>
        </row>
        <row r="223">
          <cell r="AF223">
            <v>2</v>
          </cell>
          <cell r="AQ223">
            <v>16930.73</v>
          </cell>
        </row>
        <row r="224">
          <cell r="AF224">
            <v>2</v>
          </cell>
          <cell r="AQ224">
            <v>53810.5</v>
          </cell>
        </row>
        <row r="225">
          <cell r="AF225">
            <v>5</v>
          </cell>
          <cell r="AQ225">
            <v>74382.070000000007</v>
          </cell>
        </row>
        <row r="226">
          <cell r="AF226">
            <v>3</v>
          </cell>
          <cell r="AQ226">
            <v>8743.35</v>
          </cell>
        </row>
        <row r="227">
          <cell r="AF227">
            <v>2</v>
          </cell>
          <cell r="AQ227">
            <v>26492</v>
          </cell>
        </row>
        <row r="228">
          <cell r="AF228">
            <v>2</v>
          </cell>
          <cell r="AQ228">
            <v>2377.17</v>
          </cell>
        </row>
        <row r="229">
          <cell r="AF229">
            <v>4</v>
          </cell>
          <cell r="AQ229">
            <v>28850.26</v>
          </cell>
        </row>
        <row r="230">
          <cell r="AF230">
            <v>1</v>
          </cell>
          <cell r="AQ230">
            <v>36645.800000000003</v>
          </cell>
        </row>
        <row r="231">
          <cell r="AF231">
            <v>14</v>
          </cell>
          <cell r="AQ231">
            <v>435683.06</v>
          </cell>
        </row>
        <row r="232">
          <cell r="AF232">
            <v>2</v>
          </cell>
          <cell r="AQ232">
            <v>2248.9899999999998</v>
          </cell>
        </row>
        <row r="233">
          <cell r="AF233">
            <v>2</v>
          </cell>
          <cell r="AQ233">
            <v>1785.03</v>
          </cell>
        </row>
        <row r="234">
          <cell r="AF234">
            <v>6</v>
          </cell>
          <cell r="AQ234">
            <v>155498.82</v>
          </cell>
        </row>
        <row r="235">
          <cell r="AF235">
            <v>3</v>
          </cell>
          <cell r="AQ235">
            <v>26107.68</v>
          </cell>
        </row>
        <row r="236">
          <cell r="AF236">
            <v>2</v>
          </cell>
          <cell r="AQ236">
            <v>26533.55</v>
          </cell>
        </row>
        <row r="237">
          <cell r="AF237">
            <v>9</v>
          </cell>
          <cell r="AQ237">
            <v>162374.85999999999</v>
          </cell>
        </row>
        <row r="238">
          <cell r="AF238">
            <v>3</v>
          </cell>
          <cell r="AQ238">
            <v>21281.99</v>
          </cell>
        </row>
        <row r="239">
          <cell r="AF239">
            <v>5</v>
          </cell>
          <cell r="AQ239">
            <v>32325.39</v>
          </cell>
        </row>
        <row r="240">
          <cell r="AF240">
            <v>1</v>
          </cell>
          <cell r="AQ240">
            <v>18864.29</v>
          </cell>
        </row>
        <row r="241">
          <cell r="AF241">
            <v>6</v>
          </cell>
          <cell r="AQ241">
            <v>90498.59</v>
          </cell>
        </row>
        <row r="242">
          <cell r="AF242">
            <v>3</v>
          </cell>
          <cell r="AQ242">
            <v>3363.88</v>
          </cell>
        </row>
        <row r="243">
          <cell r="AF243">
            <v>2</v>
          </cell>
          <cell r="AQ243">
            <v>1067.82</v>
          </cell>
        </row>
        <row r="244">
          <cell r="AF244">
            <v>2</v>
          </cell>
          <cell r="AQ244">
            <v>5380.58</v>
          </cell>
        </row>
        <row r="245">
          <cell r="AF245">
            <v>6</v>
          </cell>
          <cell r="AQ245">
            <v>73034.759999999995</v>
          </cell>
        </row>
        <row r="246">
          <cell r="AF246">
            <v>4</v>
          </cell>
          <cell r="AQ246">
            <v>233343.19</v>
          </cell>
        </row>
        <row r="247">
          <cell r="AF247">
            <v>2</v>
          </cell>
          <cell r="AQ247">
            <v>1650.24</v>
          </cell>
        </row>
        <row r="248">
          <cell r="AF248">
            <v>11</v>
          </cell>
          <cell r="AQ248">
            <v>416042.23999999999</v>
          </cell>
        </row>
        <row r="249">
          <cell r="AF249">
            <v>2</v>
          </cell>
          <cell r="AQ249">
            <v>19275.240000000002</v>
          </cell>
        </row>
        <row r="250">
          <cell r="AF250">
            <v>4</v>
          </cell>
          <cell r="AQ250">
            <v>46787.95</v>
          </cell>
        </row>
        <row r="251">
          <cell r="AF251">
            <v>10</v>
          </cell>
          <cell r="AQ251">
            <v>164727.18</v>
          </cell>
        </row>
        <row r="252">
          <cell r="AF252">
            <v>5</v>
          </cell>
          <cell r="AQ252">
            <v>59621.55</v>
          </cell>
        </row>
        <row r="253">
          <cell r="AF253">
            <v>3</v>
          </cell>
          <cell r="AQ253">
            <v>43173.41</v>
          </cell>
        </row>
        <row r="254">
          <cell r="AF254">
            <v>2</v>
          </cell>
          <cell r="AQ254">
            <v>17968.97</v>
          </cell>
        </row>
        <row r="255">
          <cell r="AF255">
            <v>2</v>
          </cell>
          <cell r="AQ255">
            <v>25351.22</v>
          </cell>
        </row>
        <row r="256">
          <cell r="AF256">
            <v>2</v>
          </cell>
          <cell r="AQ256">
            <v>18018.990000000002</v>
          </cell>
        </row>
        <row r="257">
          <cell r="AF257">
            <v>4</v>
          </cell>
          <cell r="AQ257">
            <v>39698.35</v>
          </cell>
        </row>
        <row r="258">
          <cell r="AF258">
            <v>2</v>
          </cell>
          <cell r="AQ258">
            <v>167388.49</v>
          </cell>
        </row>
        <row r="259">
          <cell r="AF259">
            <v>1</v>
          </cell>
          <cell r="AQ259">
            <v>1454.23</v>
          </cell>
        </row>
        <row r="260">
          <cell r="AF260">
            <v>6</v>
          </cell>
          <cell r="AQ260">
            <v>146278.44</v>
          </cell>
        </row>
        <row r="261">
          <cell r="AF261">
            <v>3</v>
          </cell>
          <cell r="AQ261">
            <v>26838.84</v>
          </cell>
        </row>
        <row r="262">
          <cell r="AF262">
            <v>9</v>
          </cell>
          <cell r="AQ262">
            <v>198867.94</v>
          </cell>
        </row>
        <row r="263">
          <cell r="AF263">
            <v>3</v>
          </cell>
          <cell r="AQ263">
            <v>45886.05</v>
          </cell>
        </row>
        <row r="264">
          <cell r="AF264">
            <v>2</v>
          </cell>
          <cell r="AQ264">
            <v>27739.05</v>
          </cell>
        </row>
        <row r="265">
          <cell r="AF265">
            <v>4</v>
          </cell>
          <cell r="AQ265">
            <v>39492.33</v>
          </cell>
        </row>
        <row r="266">
          <cell r="AF266">
            <v>2</v>
          </cell>
          <cell r="AQ266">
            <v>22812</v>
          </cell>
        </row>
        <row r="267">
          <cell r="AF267">
            <v>1</v>
          </cell>
          <cell r="AQ267">
            <v>10536.86</v>
          </cell>
        </row>
        <row r="268">
          <cell r="AF268">
            <v>3</v>
          </cell>
          <cell r="AQ268">
            <v>94896.59</v>
          </cell>
        </row>
        <row r="269">
          <cell r="AF269">
            <v>2</v>
          </cell>
          <cell r="AQ269">
            <v>53147.58</v>
          </cell>
        </row>
        <row r="270">
          <cell r="AF270">
            <v>3</v>
          </cell>
          <cell r="AQ270">
            <v>23274.38</v>
          </cell>
        </row>
        <row r="271">
          <cell r="AF271">
            <v>2</v>
          </cell>
          <cell r="AQ271">
            <v>28923.47</v>
          </cell>
        </row>
        <row r="272">
          <cell r="AF272">
            <v>2</v>
          </cell>
          <cell r="AQ272">
            <v>37873.949999999997</v>
          </cell>
        </row>
        <row r="273">
          <cell r="AF273">
            <v>2</v>
          </cell>
          <cell r="AQ273">
            <v>101542.09</v>
          </cell>
        </row>
        <row r="274">
          <cell r="AF274">
            <v>2</v>
          </cell>
          <cell r="AQ274">
            <v>64334.16</v>
          </cell>
        </row>
        <row r="275">
          <cell r="AF275">
            <v>2</v>
          </cell>
          <cell r="AQ275">
            <v>100966.55</v>
          </cell>
        </row>
        <row r="276">
          <cell r="AF276">
            <v>10</v>
          </cell>
          <cell r="AQ276">
            <v>128449.32</v>
          </cell>
        </row>
        <row r="277">
          <cell r="AF277">
            <v>1</v>
          </cell>
          <cell r="AQ277">
            <v>167945.25</v>
          </cell>
        </row>
        <row r="278">
          <cell r="AF278">
            <v>2</v>
          </cell>
          <cell r="AQ278">
            <v>45545.18</v>
          </cell>
        </row>
        <row r="279">
          <cell r="AF279">
            <v>2</v>
          </cell>
          <cell r="AQ279">
            <v>99807.11</v>
          </cell>
        </row>
        <row r="280">
          <cell r="AF280">
            <v>6</v>
          </cell>
          <cell r="AQ280">
            <v>7626.21</v>
          </cell>
        </row>
        <row r="281">
          <cell r="AF281">
            <v>2</v>
          </cell>
          <cell r="AQ281">
            <v>1820.87</v>
          </cell>
        </row>
        <row r="282">
          <cell r="AF282">
            <v>3</v>
          </cell>
          <cell r="AQ282">
            <v>59171.76</v>
          </cell>
        </row>
        <row r="283">
          <cell r="AF283">
            <v>2</v>
          </cell>
          <cell r="AQ283">
            <v>36506.68</v>
          </cell>
        </row>
        <row r="284">
          <cell r="AF284">
            <v>1</v>
          </cell>
          <cell r="AQ284">
            <v>48166.65</v>
          </cell>
        </row>
        <row r="285">
          <cell r="AF285">
            <v>3</v>
          </cell>
          <cell r="AQ285">
            <v>38263.17</v>
          </cell>
        </row>
        <row r="286">
          <cell r="AF286">
            <v>1</v>
          </cell>
          <cell r="AQ286">
            <v>563.47</v>
          </cell>
        </row>
        <row r="287">
          <cell r="AF287">
            <v>3</v>
          </cell>
          <cell r="AQ287">
            <v>59731.27</v>
          </cell>
        </row>
        <row r="288">
          <cell r="AF288">
            <v>10</v>
          </cell>
          <cell r="AQ288">
            <v>153218.99</v>
          </cell>
        </row>
        <row r="289">
          <cell r="AF289">
            <v>2</v>
          </cell>
          <cell r="AQ289">
            <v>1402.04</v>
          </cell>
        </row>
        <row r="290">
          <cell r="AF290">
            <v>3</v>
          </cell>
          <cell r="AQ290">
            <v>24678.7</v>
          </cell>
        </row>
        <row r="291">
          <cell r="AF291">
            <v>1</v>
          </cell>
          <cell r="AQ291">
            <v>7757.5</v>
          </cell>
        </row>
        <row r="292">
          <cell r="AF292">
            <v>2</v>
          </cell>
          <cell r="AQ292">
            <v>63918.32</v>
          </cell>
        </row>
        <row r="293">
          <cell r="AF293">
            <v>3</v>
          </cell>
          <cell r="AQ293">
            <v>34768.51</v>
          </cell>
        </row>
        <row r="294">
          <cell r="AF294">
            <v>2</v>
          </cell>
          <cell r="AQ294">
            <v>173749.88</v>
          </cell>
        </row>
        <row r="295">
          <cell r="AF295">
            <v>4</v>
          </cell>
          <cell r="AQ295">
            <v>140276.35</v>
          </cell>
        </row>
        <row r="296">
          <cell r="AF296">
            <v>1</v>
          </cell>
          <cell r="AQ296">
            <v>1704.42</v>
          </cell>
        </row>
        <row r="297">
          <cell r="AF297">
            <v>5</v>
          </cell>
          <cell r="AQ297">
            <v>9057.82</v>
          </cell>
        </row>
        <row r="298">
          <cell r="AF298">
            <v>3</v>
          </cell>
          <cell r="AQ298">
            <v>24833.49</v>
          </cell>
        </row>
        <row r="299">
          <cell r="AF299">
            <v>3</v>
          </cell>
          <cell r="AQ299">
            <v>28801.53</v>
          </cell>
        </row>
        <row r="300">
          <cell r="AF300">
            <v>3</v>
          </cell>
          <cell r="AQ300">
            <v>45611.98</v>
          </cell>
        </row>
        <row r="301">
          <cell r="AF301">
            <v>8</v>
          </cell>
          <cell r="AQ301">
            <v>88739.78</v>
          </cell>
        </row>
        <row r="302">
          <cell r="AF302">
            <v>2</v>
          </cell>
          <cell r="AQ302">
            <v>8833.73</v>
          </cell>
        </row>
        <row r="303">
          <cell r="AF303">
            <v>2</v>
          </cell>
          <cell r="AQ303">
            <v>16178.65</v>
          </cell>
        </row>
        <row r="304">
          <cell r="AF304">
            <v>3</v>
          </cell>
          <cell r="AQ304">
            <v>17316.259999999998</v>
          </cell>
        </row>
        <row r="305">
          <cell r="AF305">
            <v>6</v>
          </cell>
          <cell r="AQ305">
            <v>21213.22</v>
          </cell>
        </row>
        <row r="306">
          <cell r="AF306">
            <v>3</v>
          </cell>
          <cell r="AQ306">
            <v>2004.61</v>
          </cell>
        </row>
        <row r="307">
          <cell r="AF307">
            <v>4</v>
          </cell>
          <cell r="AQ307">
            <v>12232.26</v>
          </cell>
        </row>
        <row r="308">
          <cell r="AF308">
            <v>1</v>
          </cell>
          <cell r="AQ308">
            <v>23214.18</v>
          </cell>
        </row>
        <row r="309">
          <cell r="AF309">
            <v>2</v>
          </cell>
          <cell r="AQ309">
            <v>1813.68</v>
          </cell>
        </row>
        <row r="310">
          <cell r="AF310">
            <v>2</v>
          </cell>
          <cell r="AQ310">
            <v>21811.07</v>
          </cell>
        </row>
        <row r="311">
          <cell r="AF311">
            <v>2</v>
          </cell>
          <cell r="AQ311">
            <v>16514.12</v>
          </cell>
        </row>
        <row r="312">
          <cell r="AF312">
            <v>6</v>
          </cell>
          <cell r="AQ312">
            <v>367517.91</v>
          </cell>
        </row>
        <row r="313">
          <cell r="AF313">
            <v>2</v>
          </cell>
          <cell r="AQ313">
            <v>120098.4</v>
          </cell>
        </row>
        <row r="314">
          <cell r="AF314">
            <v>2</v>
          </cell>
          <cell r="AQ314">
            <v>125258.43</v>
          </cell>
        </row>
        <row r="315">
          <cell r="AF315">
            <v>5</v>
          </cell>
          <cell r="AQ315">
            <v>38785.339999999997</v>
          </cell>
        </row>
        <row r="316">
          <cell r="AF316">
            <v>5</v>
          </cell>
          <cell r="AQ316">
            <v>13103.54</v>
          </cell>
        </row>
        <row r="317">
          <cell r="AF317">
            <v>2</v>
          </cell>
          <cell r="AQ317">
            <v>16172.87</v>
          </cell>
        </row>
        <row r="318">
          <cell r="AF318">
            <v>2</v>
          </cell>
          <cell r="AQ318">
            <v>32871.129999999997</v>
          </cell>
        </row>
        <row r="319">
          <cell r="AF319">
            <v>3</v>
          </cell>
          <cell r="AQ319">
            <v>39873.279999999999</v>
          </cell>
        </row>
        <row r="320">
          <cell r="AF320">
            <v>2</v>
          </cell>
          <cell r="AQ320">
            <v>3337.57</v>
          </cell>
        </row>
        <row r="321">
          <cell r="AF321">
            <v>2</v>
          </cell>
          <cell r="AQ321">
            <v>4100.29</v>
          </cell>
        </row>
        <row r="322">
          <cell r="AF322">
            <v>2</v>
          </cell>
          <cell r="AQ322">
            <v>2372.13</v>
          </cell>
        </row>
        <row r="323">
          <cell r="AF323">
            <v>4</v>
          </cell>
          <cell r="AQ323">
            <v>47740.6</v>
          </cell>
        </row>
        <row r="324">
          <cell r="AF324">
            <v>5</v>
          </cell>
          <cell r="AQ324">
            <v>45278.25</v>
          </cell>
        </row>
        <row r="325">
          <cell r="AF325">
            <v>1</v>
          </cell>
          <cell r="AQ325">
            <v>20558.330000000002</v>
          </cell>
        </row>
        <row r="326">
          <cell r="AF326">
            <v>2</v>
          </cell>
          <cell r="AQ326">
            <v>22380.43</v>
          </cell>
        </row>
        <row r="327">
          <cell r="AF327">
            <v>2</v>
          </cell>
          <cell r="AQ327">
            <v>7583.27</v>
          </cell>
        </row>
        <row r="328">
          <cell r="AF328">
            <v>1</v>
          </cell>
          <cell r="AQ328">
            <v>896.85</v>
          </cell>
        </row>
        <row r="329">
          <cell r="AF329">
            <v>4</v>
          </cell>
          <cell r="AQ329">
            <v>24285.22</v>
          </cell>
        </row>
        <row r="330">
          <cell r="AF330">
            <v>4</v>
          </cell>
          <cell r="AQ330">
            <v>94829.91</v>
          </cell>
        </row>
        <row r="331">
          <cell r="AF331">
            <v>2</v>
          </cell>
          <cell r="AQ331">
            <v>20409.849999999999</v>
          </cell>
        </row>
        <row r="332">
          <cell r="AF332">
            <v>2</v>
          </cell>
          <cell r="AQ332">
            <v>1071.02</v>
          </cell>
        </row>
        <row r="333">
          <cell r="AF333">
            <v>1</v>
          </cell>
          <cell r="AQ333">
            <v>13332.23</v>
          </cell>
        </row>
        <row r="334">
          <cell r="AF334">
            <v>4</v>
          </cell>
          <cell r="AQ334">
            <v>59088.56</v>
          </cell>
        </row>
        <row r="335">
          <cell r="AF335">
            <v>1</v>
          </cell>
          <cell r="AQ335">
            <v>1609.15</v>
          </cell>
        </row>
        <row r="336">
          <cell r="AF336">
            <v>3</v>
          </cell>
          <cell r="AQ336">
            <v>139391.67000000001</v>
          </cell>
        </row>
        <row r="337">
          <cell r="AF337">
            <v>3</v>
          </cell>
          <cell r="AQ337">
            <v>20555.73</v>
          </cell>
        </row>
        <row r="338">
          <cell r="AF338">
            <v>1</v>
          </cell>
          <cell r="AQ338">
            <v>9294.43</v>
          </cell>
        </row>
        <row r="339">
          <cell r="AF339">
            <v>2</v>
          </cell>
          <cell r="AQ339">
            <v>1411.1</v>
          </cell>
        </row>
        <row r="340">
          <cell r="AF340">
            <v>7</v>
          </cell>
          <cell r="AQ340">
            <v>75477.55</v>
          </cell>
        </row>
        <row r="341">
          <cell r="AF341">
            <v>1</v>
          </cell>
          <cell r="AQ341">
            <v>30421.65</v>
          </cell>
        </row>
        <row r="342">
          <cell r="AF342">
            <v>2</v>
          </cell>
          <cell r="AQ342">
            <v>23557.66</v>
          </cell>
        </row>
        <row r="343">
          <cell r="AF343">
            <v>1</v>
          </cell>
          <cell r="AQ343">
            <v>36833.440000000002</v>
          </cell>
        </row>
        <row r="344">
          <cell r="AF344">
            <v>3</v>
          </cell>
          <cell r="AQ344">
            <v>25925.07</v>
          </cell>
        </row>
        <row r="345">
          <cell r="AF345">
            <v>3</v>
          </cell>
          <cell r="AQ345">
            <v>29234.53</v>
          </cell>
        </row>
        <row r="346">
          <cell r="AF346">
            <v>2</v>
          </cell>
          <cell r="AQ346">
            <v>39667.11</v>
          </cell>
        </row>
        <row r="347">
          <cell r="AF347">
            <v>1</v>
          </cell>
          <cell r="AQ347">
            <v>15246.42</v>
          </cell>
        </row>
        <row r="348">
          <cell r="AF348">
            <v>4</v>
          </cell>
          <cell r="AQ348">
            <v>175769.07</v>
          </cell>
        </row>
        <row r="349">
          <cell r="AF349">
            <v>2</v>
          </cell>
          <cell r="AQ349">
            <v>19165.3</v>
          </cell>
        </row>
        <row r="350">
          <cell r="AF350">
            <v>2</v>
          </cell>
          <cell r="AQ350">
            <v>57649.39</v>
          </cell>
        </row>
        <row r="351">
          <cell r="AF351">
            <v>4</v>
          </cell>
          <cell r="AQ351">
            <v>10081.969999999999</v>
          </cell>
        </row>
        <row r="352">
          <cell r="AF352">
            <v>1</v>
          </cell>
          <cell r="AQ352">
            <v>24742.76</v>
          </cell>
        </row>
        <row r="353">
          <cell r="AF353">
            <v>1</v>
          </cell>
          <cell r="AQ353">
            <v>12710.82</v>
          </cell>
        </row>
        <row r="354">
          <cell r="AF354">
            <v>4</v>
          </cell>
          <cell r="AQ354">
            <v>23285.119999999999</v>
          </cell>
        </row>
        <row r="355">
          <cell r="AF355">
            <v>2</v>
          </cell>
          <cell r="AQ355">
            <v>2807.71</v>
          </cell>
        </row>
        <row r="356">
          <cell r="AF356">
            <v>2</v>
          </cell>
          <cell r="AQ356">
            <v>20384.060000000001</v>
          </cell>
        </row>
        <row r="357">
          <cell r="AF357">
            <v>4</v>
          </cell>
          <cell r="AQ357">
            <v>62463.43</v>
          </cell>
        </row>
        <row r="358">
          <cell r="AF358">
            <v>3</v>
          </cell>
          <cell r="AQ358">
            <v>54125.41</v>
          </cell>
        </row>
        <row r="359">
          <cell r="AF359">
            <v>3</v>
          </cell>
          <cell r="AQ359">
            <v>49243.839999999997</v>
          </cell>
        </row>
        <row r="360">
          <cell r="AF360">
            <v>7</v>
          </cell>
          <cell r="AQ360">
            <v>89389.68</v>
          </cell>
        </row>
        <row r="361">
          <cell r="AF361">
            <v>3</v>
          </cell>
          <cell r="AQ361">
            <v>135251.62</v>
          </cell>
        </row>
        <row r="362">
          <cell r="AF362">
            <v>13</v>
          </cell>
          <cell r="AQ362">
            <v>151717.41</v>
          </cell>
        </row>
        <row r="363">
          <cell r="AF363">
            <v>6</v>
          </cell>
          <cell r="AQ363">
            <v>85898.25</v>
          </cell>
        </row>
        <row r="364">
          <cell r="AF364">
            <v>3</v>
          </cell>
          <cell r="AQ364">
            <v>148204.82999999999</v>
          </cell>
        </row>
        <row r="365">
          <cell r="AF365">
            <v>7</v>
          </cell>
          <cell r="AQ365">
            <v>65150.1</v>
          </cell>
        </row>
        <row r="366">
          <cell r="AF366">
            <v>6</v>
          </cell>
          <cell r="AQ366">
            <v>71331.38</v>
          </cell>
        </row>
        <row r="367">
          <cell r="AF367">
            <v>2</v>
          </cell>
          <cell r="AQ367">
            <v>54591.8</v>
          </cell>
        </row>
        <row r="368">
          <cell r="AF368">
            <v>2</v>
          </cell>
          <cell r="AQ368">
            <v>23806.71</v>
          </cell>
        </row>
        <row r="369">
          <cell r="AF369">
            <v>3</v>
          </cell>
          <cell r="AQ369">
            <v>27862.62</v>
          </cell>
        </row>
        <row r="370">
          <cell r="AF370">
            <v>3</v>
          </cell>
          <cell r="AQ370">
            <v>1983.67</v>
          </cell>
        </row>
        <row r="371">
          <cell r="AF371">
            <v>4</v>
          </cell>
          <cell r="AQ371">
            <v>6525.02</v>
          </cell>
        </row>
        <row r="372">
          <cell r="AF372">
            <v>3</v>
          </cell>
          <cell r="AQ372">
            <v>19487.88</v>
          </cell>
        </row>
        <row r="373">
          <cell r="AF373">
            <v>2</v>
          </cell>
          <cell r="AQ373">
            <v>21318.32</v>
          </cell>
        </row>
        <row r="374">
          <cell r="AF374">
            <v>9</v>
          </cell>
          <cell r="AQ374">
            <v>143413.28</v>
          </cell>
        </row>
        <row r="375">
          <cell r="AF375">
            <v>3</v>
          </cell>
          <cell r="AQ375">
            <v>29814.080000000002</v>
          </cell>
        </row>
        <row r="376">
          <cell r="AF376">
            <v>2</v>
          </cell>
          <cell r="AQ376">
            <v>3068.12</v>
          </cell>
        </row>
        <row r="377">
          <cell r="AF377">
            <v>2</v>
          </cell>
          <cell r="AQ377">
            <v>26866.09</v>
          </cell>
        </row>
        <row r="378">
          <cell r="AF378">
            <v>3</v>
          </cell>
          <cell r="AQ378">
            <v>65902.27</v>
          </cell>
        </row>
        <row r="379">
          <cell r="AF379">
            <v>3</v>
          </cell>
          <cell r="AQ379">
            <v>63015.01</v>
          </cell>
        </row>
        <row r="380">
          <cell r="AF380">
            <v>8</v>
          </cell>
          <cell r="AQ380">
            <v>140241.82999999999</v>
          </cell>
        </row>
        <row r="381">
          <cell r="AF381">
            <v>3</v>
          </cell>
          <cell r="AQ381">
            <v>4121.5200000000004</v>
          </cell>
        </row>
        <row r="382">
          <cell r="AF382">
            <v>4</v>
          </cell>
          <cell r="AQ382">
            <v>43758.79</v>
          </cell>
        </row>
        <row r="383">
          <cell r="AF383">
            <v>3</v>
          </cell>
          <cell r="AQ383">
            <v>113498.65</v>
          </cell>
        </row>
        <row r="384">
          <cell r="AF384">
            <v>4</v>
          </cell>
          <cell r="AQ384">
            <v>173174.39999999999</v>
          </cell>
        </row>
        <row r="385">
          <cell r="AF385">
            <v>2</v>
          </cell>
          <cell r="AQ385">
            <v>23484.67</v>
          </cell>
        </row>
        <row r="386">
          <cell r="AF386">
            <v>3</v>
          </cell>
          <cell r="AQ386">
            <v>20257.88</v>
          </cell>
        </row>
        <row r="387">
          <cell r="AF387">
            <v>2</v>
          </cell>
          <cell r="AQ387">
            <v>18128.88</v>
          </cell>
        </row>
        <row r="388">
          <cell r="AF388">
            <v>2</v>
          </cell>
          <cell r="AQ388">
            <v>18311.16</v>
          </cell>
        </row>
        <row r="389">
          <cell r="AF389">
            <v>2</v>
          </cell>
          <cell r="AQ389">
            <v>16520.650000000001</v>
          </cell>
        </row>
        <row r="390">
          <cell r="AF390">
            <v>2</v>
          </cell>
          <cell r="AQ390">
            <v>1075.94</v>
          </cell>
        </row>
        <row r="391">
          <cell r="AF391">
            <v>3</v>
          </cell>
          <cell r="AQ391">
            <v>49921.26</v>
          </cell>
        </row>
        <row r="392">
          <cell r="AF392">
            <v>2</v>
          </cell>
          <cell r="AQ392">
            <v>31842.71</v>
          </cell>
        </row>
        <row r="393">
          <cell r="AF393">
            <v>2</v>
          </cell>
          <cell r="AQ393">
            <v>9133</v>
          </cell>
        </row>
        <row r="394">
          <cell r="AF394">
            <v>2</v>
          </cell>
          <cell r="AQ394">
            <v>59954.29</v>
          </cell>
        </row>
        <row r="395">
          <cell r="AF395">
            <v>3</v>
          </cell>
          <cell r="AQ395">
            <v>25512.44</v>
          </cell>
        </row>
        <row r="396">
          <cell r="AF396">
            <v>2</v>
          </cell>
          <cell r="AQ396">
            <v>957.67</v>
          </cell>
        </row>
        <row r="397">
          <cell r="AF397">
            <v>1</v>
          </cell>
          <cell r="AQ397">
            <v>3494.41</v>
          </cell>
        </row>
        <row r="398">
          <cell r="AF398">
            <v>2</v>
          </cell>
          <cell r="AQ398">
            <v>29261.37</v>
          </cell>
        </row>
        <row r="399">
          <cell r="AF399">
            <v>2</v>
          </cell>
          <cell r="AQ399">
            <v>18810.919999999998</v>
          </cell>
        </row>
        <row r="400">
          <cell r="AF400">
            <v>3</v>
          </cell>
          <cell r="AQ400">
            <v>4580.1499999999996</v>
          </cell>
        </row>
        <row r="401">
          <cell r="AF401">
            <v>2</v>
          </cell>
          <cell r="AQ401">
            <v>121064.58</v>
          </cell>
        </row>
        <row r="402">
          <cell r="AF402">
            <v>1</v>
          </cell>
          <cell r="AQ402">
            <v>30585.66</v>
          </cell>
        </row>
        <row r="403">
          <cell r="AF403">
            <v>2</v>
          </cell>
          <cell r="AQ403">
            <v>19110.2</v>
          </cell>
        </row>
        <row r="404">
          <cell r="AF404">
            <v>4</v>
          </cell>
          <cell r="AQ404">
            <v>25071.52</v>
          </cell>
        </row>
        <row r="405">
          <cell r="AF405">
            <v>1</v>
          </cell>
          <cell r="AQ405">
            <v>161670.32999999999</v>
          </cell>
        </row>
        <row r="406">
          <cell r="AF406">
            <v>4</v>
          </cell>
          <cell r="AQ406">
            <v>21540.95</v>
          </cell>
        </row>
        <row r="407">
          <cell r="AF407">
            <v>2</v>
          </cell>
          <cell r="AQ407">
            <v>45035.78</v>
          </cell>
        </row>
        <row r="408">
          <cell r="AF408">
            <v>1</v>
          </cell>
          <cell r="AQ408">
            <v>28159.29</v>
          </cell>
        </row>
        <row r="409">
          <cell r="AF409">
            <v>1</v>
          </cell>
          <cell r="AQ409">
            <v>101828.32</v>
          </cell>
        </row>
        <row r="410">
          <cell r="AF410">
            <v>2</v>
          </cell>
          <cell r="AQ410">
            <v>117895.41</v>
          </cell>
        </row>
        <row r="411">
          <cell r="AF411">
            <v>2</v>
          </cell>
          <cell r="AQ411">
            <v>35261.49</v>
          </cell>
        </row>
        <row r="412">
          <cell r="AF412">
            <v>4</v>
          </cell>
          <cell r="AQ412">
            <v>272167.46999999997</v>
          </cell>
        </row>
        <row r="413">
          <cell r="AF413">
            <v>1</v>
          </cell>
          <cell r="AQ413">
            <v>46351.89</v>
          </cell>
        </row>
        <row r="414">
          <cell r="AF414">
            <v>4</v>
          </cell>
          <cell r="AQ414">
            <v>7119.28</v>
          </cell>
        </row>
        <row r="415">
          <cell r="AF415">
            <v>2</v>
          </cell>
          <cell r="AQ415">
            <v>29436.84</v>
          </cell>
        </row>
        <row r="416">
          <cell r="AF416">
            <v>4</v>
          </cell>
          <cell r="AQ416">
            <v>25560.36</v>
          </cell>
        </row>
        <row r="417">
          <cell r="AF417">
            <v>2</v>
          </cell>
          <cell r="AQ417">
            <v>34037.64</v>
          </cell>
        </row>
        <row r="418">
          <cell r="AF418">
            <v>1</v>
          </cell>
          <cell r="AQ418">
            <v>14407.38</v>
          </cell>
        </row>
        <row r="419">
          <cell r="AF419">
            <v>5</v>
          </cell>
          <cell r="AQ419">
            <v>26569.91</v>
          </cell>
        </row>
        <row r="420">
          <cell r="AF420">
            <v>13</v>
          </cell>
          <cell r="AQ420">
            <v>104564.4</v>
          </cell>
        </row>
        <row r="421">
          <cell r="AF421">
            <v>3</v>
          </cell>
          <cell r="AQ421">
            <v>23150.41</v>
          </cell>
        </row>
        <row r="422">
          <cell r="AF422">
            <v>3</v>
          </cell>
          <cell r="AQ422">
            <v>56367.01</v>
          </cell>
        </row>
        <row r="423">
          <cell r="AF423">
            <v>2</v>
          </cell>
          <cell r="AQ423">
            <v>36528.480000000003</v>
          </cell>
        </row>
        <row r="424">
          <cell r="AF424">
            <v>14</v>
          </cell>
          <cell r="AQ424">
            <v>122678.81</v>
          </cell>
        </row>
        <row r="425">
          <cell r="AF425">
            <v>1</v>
          </cell>
          <cell r="AQ425">
            <v>7058.8</v>
          </cell>
        </row>
        <row r="426">
          <cell r="AF426">
            <v>2</v>
          </cell>
          <cell r="AQ426">
            <v>19517.57</v>
          </cell>
        </row>
        <row r="427">
          <cell r="AF427">
            <v>1</v>
          </cell>
          <cell r="AQ427">
            <v>16822.419999999998</v>
          </cell>
        </row>
        <row r="428">
          <cell r="AF428">
            <v>2</v>
          </cell>
          <cell r="AQ428">
            <v>36694.18</v>
          </cell>
        </row>
        <row r="429">
          <cell r="AF429">
            <v>2</v>
          </cell>
          <cell r="AQ429">
            <v>15367.96</v>
          </cell>
        </row>
        <row r="430">
          <cell r="AF430">
            <v>4</v>
          </cell>
          <cell r="AQ430">
            <v>76096</v>
          </cell>
        </row>
        <row r="431">
          <cell r="AF431">
            <v>16</v>
          </cell>
          <cell r="AQ431">
            <v>145333.51999999999</v>
          </cell>
        </row>
        <row r="432">
          <cell r="AF432">
            <v>2</v>
          </cell>
          <cell r="AQ432">
            <v>2704.34</v>
          </cell>
        </row>
        <row r="433">
          <cell r="AF433">
            <v>4</v>
          </cell>
          <cell r="AQ433">
            <v>94782.37</v>
          </cell>
        </row>
        <row r="434">
          <cell r="AF434">
            <v>4</v>
          </cell>
          <cell r="AQ434">
            <v>22122.32</v>
          </cell>
        </row>
        <row r="435">
          <cell r="AF435">
            <v>2</v>
          </cell>
          <cell r="AQ435">
            <v>35297.089999999997</v>
          </cell>
        </row>
        <row r="436">
          <cell r="AF436">
            <v>3</v>
          </cell>
          <cell r="AQ436">
            <v>98060.23</v>
          </cell>
        </row>
        <row r="437">
          <cell r="AF437">
            <v>2</v>
          </cell>
          <cell r="AQ437">
            <v>155569.37</v>
          </cell>
        </row>
        <row r="438">
          <cell r="AF438">
            <v>3</v>
          </cell>
          <cell r="AQ438">
            <v>160442.06</v>
          </cell>
        </row>
        <row r="439">
          <cell r="AF439">
            <v>3</v>
          </cell>
          <cell r="AQ439">
            <v>158618.1</v>
          </cell>
        </row>
        <row r="440">
          <cell r="AF440">
            <v>2</v>
          </cell>
          <cell r="AQ440">
            <v>39532.980000000003</v>
          </cell>
        </row>
        <row r="441">
          <cell r="AF441">
            <v>1</v>
          </cell>
          <cell r="AQ441">
            <v>19781.73</v>
          </cell>
        </row>
        <row r="442">
          <cell r="AF442">
            <v>8</v>
          </cell>
          <cell r="AQ442">
            <v>45872.79</v>
          </cell>
        </row>
        <row r="443">
          <cell r="AF443">
            <v>4</v>
          </cell>
          <cell r="AQ443">
            <v>13026.93</v>
          </cell>
        </row>
        <row r="444">
          <cell r="AF444">
            <v>2</v>
          </cell>
          <cell r="AQ444">
            <v>23151.84</v>
          </cell>
        </row>
        <row r="445">
          <cell r="AF445">
            <v>2</v>
          </cell>
          <cell r="AQ445">
            <v>18187.259999999998</v>
          </cell>
        </row>
        <row r="446">
          <cell r="AF446">
            <v>2</v>
          </cell>
          <cell r="AQ446">
            <v>1953.34</v>
          </cell>
        </row>
        <row r="447">
          <cell r="AF447">
            <v>2</v>
          </cell>
          <cell r="AQ447">
            <v>120246.37</v>
          </cell>
        </row>
        <row r="448">
          <cell r="AF448">
            <v>2</v>
          </cell>
          <cell r="AQ448">
            <v>118334.21</v>
          </cell>
        </row>
        <row r="449">
          <cell r="AF449">
            <v>3</v>
          </cell>
          <cell r="AQ449">
            <v>148415.72</v>
          </cell>
        </row>
        <row r="450">
          <cell r="AF450">
            <v>1</v>
          </cell>
          <cell r="AQ450">
            <v>32912.99</v>
          </cell>
        </row>
        <row r="451">
          <cell r="AF451">
            <v>2</v>
          </cell>
          <cell r="AQ451">
            <v>213476.23</v>
          </cell>
        </row>
        <row r="452">
          <cell r="AF452">
            <v>1</v>
          </cell>
          <cell r="AQ452">
            <v>5093.21</v>
          </cell>
        </row>
        <row r="453">
          <cell r="AF453">
            <v>2</v>
          </cell>
          <cell r="AQ453">
            <v>33994.03</v>
          </cell>
        </row>
        <row r="454">
          <cell r="AF454">
            <v>1</v>
          </cell>
          <cell r="AQ454">
            <v>5137.1899999999996</v>
          </cell>
        </row>
        <row r="455">
          <cell r="AF455">
            <v>2</v>
          </cell>
          <cell r="AQ455">
            <v>906.94</v>
          </cell>
        </row>
        <row r="456">
          <cell r="AF456">
            <v>5</v>
          </cell>
          <cell r="AQ456">
            <v>13229.89</v>
          </cell>
        </row>
        <row r="457">
          <cell r="AF457">
            <v>2</v>
          </cell>
          <cell r="AQ457">
            <v>19898.45</v>
          </cell>
        </row>
        <row r="458">
          <cell r="AF458">
            <v>3</v>
          </cell>
          <cell r="AQ458">
            <v>49257.4</v>
          </cell>
        </row>
        <row r="459">
          <cell r="AF459">
            <v>1</v>
          </cell>
          <cell r="AQ459">
            <v>19885.490000000002</v>
          </cell>
        </row>
        <row r="460">
          <cell r="AF460">
            <v>1</v>
          </cell>
          <cell r="AQ460">
            <v>21973.31</v>
          </cell>
        </row>
        <row r="461">
          <cell r="AF461">
            <v>3</v>
          </cell>
          <cell r="AQ461">
            <v>165003.93</v>
          </cell>
        </row>
        <row r="462">
          <cell r="AF462">
            <v>1</v>
          </cell>
          <cell r="AQ462">
            <v>1785.39</v>
          </cell>
        </row>
        <row r="463">
          <cell r="AF463">
            <v>1</v>
          </cell>
          <cell r="AQ463">
            <v>79332.37</v>
          </cell>
        </row>
        <row r="464">
          <cell r="AF464">
            <v>6</v>
          </cell>
          <cell r="AQ464">
            <v>80652.37</v>
          </cell>
        </row>
        <row r="465">
          <cell r="AF465">
            <v>3</v>
          </cell>
          <cell r="AQ465">
            <v>88162.42</v>
          </cell>
        </row>
        <row r="466">
          <cell r="AF466">
            <v>1</v>
          </cell>
          <cell r="AQ466">
            <v>1034.8499999999999</v>
          </cell>
        </row>
        <row r="467">
          <cell r="AF467">
            <v>5</v>
          </cell>
          <cell r="AQ467">
            <v>86395.19</v>
          </cell>
        </row>
        <row r="468">
          <cell r="AF468">
            <v>1</v>
          </cell>
          <cell r="AQ468">
            <v>113932.88</v>
          </cell>
        </row>
        <row r="469">
          <cell r="AF469">
            <v>4</v>
          </cell>
          <cell r="AQ469">
            <v>37576.32</v>
          </cell>
        </row>
        <row r="470">
          <cell r="AF470">
            <v>2</v>
          </cell>
          <cell r="AQ470">
            <v>7220.39</v>
          </cell>
        </row>
        <row r="471">
          <cell r="AF471">
            <v>4</v>
          </cell>
          <cell r="AQ471">
            <v>49949.78</v>
          </cell>
        </row>
        <row r="472">
          <cell r="AF472">
            <v>1</v>
          </cell>
          <cell r="AQ472">
            <v>14162.23</v>
          </cell>
        </row>
        <row r="473">
          <cell r="AF473">
            <v>2</v>
          </cell>
          <cell r="AQ473">
            <v>32617.1</v>
          </cell>
        </row>
        <row r="474">
          <cell r="AF474">
            <v>3</v>
          </cell>
          <cell r="AQ474">
            <v>44088.99</v>
          </cell>
        </row>
        <row r="475">
          <cell r="AF475">
            <v>2</v>
          </cell>
          <cell r="AQ475">
            <v>165100.44</v>
          </cell>
        </row>
        <row r="476">
          <cell r="AF476">
            <v>5</v>
          </cell>
          <cell r="AQ476">
            <v>51604.4</v>
          </cell>
        </row>
        <row r="477">
          <cell r="AF477">
            <v>5</v>
          </cell>
          <cell r="AQ477">
            <v>109887.87</v>
          </cell>
        </row>
        <row r="478">
          <cell r="AF478">
            <v>3</v>
          </cell>
          <cell r="AQ478">
            <v>26476</v>
          </cell>
        </row>
        <row r="479">
          <cell r="AF479">
            <v>3</v>
          </cell>
          <cell r="AQ479">
            <v>23353.64</v>
          </cell>
        </row>
        <row r="480">
          <cell r="AF480">
            <v>2</v>
          </cell>
          <cell r="AQ480">
            <v>21507.75</v>
          </cell>
        </row>
        <row r="481">
          <cell r="AF481">
            <v>5</v>
          </cell>
          <cell r="AQ481">
            <v>44623.57</v>
          </cell>
        </row>
        <row r="482">
          <cell r="AF482">
            <v>2</v>
          </cell>
          <cell r="AQ482">
            <v>2623.43</v>
          </cell>
        </row>
        <row r="483">
          <cell r="AF483">
            <v>4</v>
          </cell>
          <cell r="AQ483">
            <v>35645.160000000003</v>
          </cell>
        </row>
        <row r="484">
          <cell r="AF484">
            <v>5</v>
          </cell>
          <cell r="AQ484">
            <v>36555.599999999999</v>
          </cell>
        </row>
        <row r="485">
          <cell r="AF485">
            <v>3</v>
          </cell>
          <cell r="AQ485">
            <v>45029.38</v>
          </cell>
        </row>
        <row r="486">
          <cell r="AF486">
            <v>3</v>
          </cell>
          <cell r="AQ486">
            <v>40322.410000000003</v>
          </cell>
        </row>
        <row r="487">
          <cell r="AF487">
            <v>6</v>
          </cell>
          <cell r="AQ487">
            <v>105736.74</v>
          </cell>
        </row>
        <row r="488">
          <cell r="AF488">
            <v>2</v>
          </cell>
          <cell r="AQ488">
            <v>338.83</v>
          </cell>
        </row>
        <row r="489">
          <cell r="AF489">
            <v>3</v>
          </cell>
          <cell r="AQ489">
            <v>9723.2900000000009</v>
          </cell>
        </row>
        <row r="490">
          <cell r="AF490">
            <v>12</v>
          </cell>
          <cell r="AQ490">
            <v>258226.22</v>
          </cell>
        </row>
        <row r="491">
          <cell r="AF491">
            <v>4</v>
          </cell>
          <cell r="AQ491">
            <v>3847.97</v>
          </cell>
        </row>
        <row r="492">
          <cell r="AF492">
            <v>4</v>
          </cell>
          <cell r="AQ492">
            <v>24810.19</v>
          </cell>
        </row>
        <row r="493">
          <cell r="AF493">
            <v>6</v>
          </cell>
          <cell r="AQ493">
            <v>48267.360000000001</v>
          </cell>
        </row>
        <row r="494">
          <cell r="AF494">
            <v>4</v>
          </cell>
          <cell r="AQ494">
            <v>53270.03</v>
          </cell>
        </row>
        <row r="495">
          <cell r="AF495">
            <v>10</v>
          </cell>
          <cell r="AQ495">
            <v>208689.37</v>
          </cell>
        </row>
        <row r="496">
          <cell r="AF496">
            <v>2</v>
          </cell>
          <cell r="AQ496">
            <v>12129.9</v>
          </cell>
        </row>
        <row r="497">
          <cell r="AF497">
            <v>3</v>
          </cell>
          <cell r="AQ497">
            <v>45121.95</v>
          </cell>
        </row>
        <row r="498">
          <cell r="AF498">
            <v>2</v>
          </cell>
          <cell r="AQ498">
            <v>26297.62</v>
          </cell>
        </row>
        <row r="499">
          <cell r="AF499">
            <v>1</v>
          </cell>
          <cell r="AQ499">
            <v>13997.74</v>
          </cell>
        </row>
        <row r="500">
          <cell r="AF500">
            <v>1</v>
          </cell>
          <cell r="AQ500">
            <v>2809.14</v>
          </cell>
        </row>
        <row r="501">
          <cell r="AF501">
            <v>6</v>
          </cell>
          <cell r="AQ501">
            <v>59716.800000000003</v>
          </cell>
        </row>
        <row r="502">
          <cell r="AF502">
            <v>3</v>
          </cell>
          <cell r="AQ502">
            <v>38351.660000000003</v>
          </cell>
        </row>
        <row r="503">
          <cell r="AF503">
            <v>3</v>
          </cell>
          <cell r="AQ503">
            <v>29917.15</v>
          </cell>
        </row>
        <row r="504">
          <cell r="AF504">
            <v>1</v>
          </cell>
          <cell r="AQ504">
            <v>28771.91</v>
          </cell>
        </row>
        <row r="505">
          <cell r="AF505">
            <v>3</v>
          </cell>
          <cell r="AQ505">
            <v>61447.97</v>
          </cell>
        </row>
        <row r="506">
          <cell r="AF506">
            <v>3</v>
          </cell>
          <cell r="AQ506">
            <v>124140.98</v>
          </cell>
        </row>
        <row r="507">
          <cell r="AF507">
            <v>3</v>
          </cell>
          <cell r="AQ507">
            <v>30719.64</v>
          </cell>
        </row>
        <row r="508">
          <cell r="AF508">
            <v>24</v>
          </cell>
          <cell r="AQ508">
            <v>593660.71</v>
          </cell>
        </row>
        <row r="509">
          <cell r="AF509">
            <v>2</v>
          </cell>
          <cell r="AQ509">
            <v>14763.23</v>
          </cell>
        </row>
        <row r="510">
          <cell r="AF510">
            <v>7</v>
          </cell>
          <cell r="AQ510">
            <v>47842.46</v>
          </cell>
        </row>
        <row r="511">
          <cell r="AF511">
            <v>2</v>
          </cell>
          <cell r="AQ511">
            <v>16760.04</v>
          </cell>
        </row>
        <row r="512">
          <cell r="AF512">
            <v>7</v>
          </cell>
          <cell r="AQ512">
            <v>60436.57</v>
          </cell>
        </row>
        <row r="513">
          <cell r="AF513">
            <v>7</v>
          </cell>
          <cell r="AQ513">
            <v>85377.41</v>
          </cell>
        </row>
        <row r="514">
          <cell r="AF514">
            <v>2</v>
          </cell>
          <cell r="AQ514">
            <v>1454.23</v>
          </cell>
        </row>
        <row r="515">
          <cell r="AF515">
            <v>3</v>
          </cell>
          <cell r="AQ515">
            <v>1755.6</v>
          </cell>
        </row>
        <row r="516">
          <cell r="AF516">
            <v>2</v>
          </cell>
          <cell r="AQ516">
            <v>948.03</v>
          </cell>
        </row>
        <row r="517">
          <cell r="AF517">
            <v>1</v>
          </cell>
          <cell r="AQ517">
            <v>206359.79</v>
          </cell>
        </row>
        <row r="518">
          <cell r="AF518">
            <v>1</v>
          </cell>
          <cell r="AQ518">
            <v>17425.5</v>
          </cell>
        </row>
        <row r="519">
          <cell r="AF519">
            <v>6</v>
          </cell>
          <cell r="AQ519">
            <v>74099.39</v>
          </cell>
        </row>
        <row r="520">
          <cell r="AF520">
            <v>1</v>
          </cell>
          <cell r="AQ520">
            <v>2288.36</v>
          </cell>
        </row>
        <row r="521">
          <cell r="AF521">
            <v>2</v>
          </cell>
          <cell r="AQ521">
            <v>18456.97</v>
          </cell>
        </row>
        <row r="522">
          <cell r="AF522">
            <v>2</v>
          </cell>
          <cell r="AQ522">
            <v>10843.96</v>
          </cell>
        </row>
        <row r="523">
          <cell r="AF523">
            <v>3</v>
          </cell>
          <cell r="AQ523">
            <v>34036.92</v>
          </cell>
        </row>
        <row r="524">
          <cell r="AF524">
            <v>3</v>
          </cell>
          <cell r="AQ524">
            <v>127163.57</v>
          </cell>
        </row>
        <row r="525">
          <cell r="AF525">
            <v>3</v>
          </cell>
          <cell r="AQ525">
            <v>109223.48</v>
          </cell>
        </row>
        <row r="526">
          <cell r="AF526">
            <v>1</v>
          </cell>
          <cell r="AQ526">
            <v>168775.48</v>
          </cell>
        </row>
        <row r="527">
          <cell r="AF527">
            <v>2</v>
          </cell>
          <cell r="AQ527">
            <v>906.94</v>
          </cell>
        </row>
        <row r="528">
          <cell r="AF528">
            <v>2</v>
          </cell>
          <cell r="AQ528">
            <v>24019.81</v>
          </cell>
        </row>
        <row r="529">
          <cell r="AF529">
            <v>2</v>
          </cell>
          <cell r="AQ529">
            <v>1668.33</v>
          </cell>
        </row>
        <row r="530">
          <cell r="AF530">
            <v>3</v>
          </cell>
          <cell r="AQ530">
            <v>14529.72</v>
          </cell>
        </row>
        <row r="531">
          <cell r="AF531">
            <v>2</v>
          </cell>
          <cell r="AQ531">
            <v>20345.91</v>
          </cell>
        </row>
        <row r="532">
          <cell r="AF532">
            <v>2</v>
          </cell>
          <cell r="AQ532">
            <v>2093.73</v>
          </cell>
        </row>
        <row r="533">
          <cell r="AF533">
            <v>14</v>
          </cell>
          <cell r="AQ533">
            <v>439063</v>
          </cell>
        </row>
        <row r="534">
          <cell r="AF534">
            <v>2</v>
          </cell>
          <cell r="AQ534">
            <v>1855.66</v>
          </cell>
        </row>
        <row r="535">
          <cell r="AF535">
            <v>7</v>
          </cell>
          <cell r="AQ535">
            <v>83496.570000000007</v>
          </cell>
        </row>
        <row r="536">
          <cell r="AF536">
            <v>2</v>
          </cell>
          <cell r="AQ536">
            <v>8805.01</v>
          </cell>
        </row>
        <row r="537">
          <cell r="AF537">
            <v>3</v>
          </cell>
          <cell r="AQ537">
            <v>30411.69</v>
          </cell>
        </row>
        <row r="538">
          <cell r="AF538">
            <v>6</v>
          </cell>
          <cell r="AQ538">
            <v>96856.08</v>
          </cell>
        </row>
        <row r="539">
          <cell r="AF539">
            <v>2</v>
          </cell>
          <cell r="AQ539">
            <v>22187.29</v>
          </cell>
        </row>
        <row r="540">
          <cell r="AF540">
            <v>4</v>
          </cell>
          <cell r="AQ540">
            <v>50352.03</v>
          </cell>
        </row>
        <row r="541">
          <cell r="AF541">
            <v>2</v>
          </cell>
          <cell r="AQ541">
            <v>27882.71</v>
          </cell>
        </row>
        <row r="542">
          <cell r="AF542">
            <v>18</v>
          </cell>
          <cell r="AQ542">
            <v>46620.82</v>
          </cell>
        </row>
        <row r="543">
          <cell r="AF543">
            <v>2</v>
          </cell>
          <cell r="AQ543">
            <v>1993.99</v>
          </cell>
        </row>
        <row r="544">
          <cell r="AF544">
            <v>2</v>
          </cell>
          <cell r="AQ544">
            <v>19856.580000000002</v>
          </cell>
        </row>
        <row r="545">
          <cell r="AF545">
            <v>3</v>
          </cell>
          <cell r="AQ545">
            <v>128101.92</v>
          </cell>
        </row>
        <row r="546">
          <cell r="AF546">
            <v>2</v>
          </cell>
          <cell r="AQ546">
            <v>33061.230000000003</v>
          </cell>
        </row>
        <row r="547">
          <cell r="AF547">
            <v>1</v>
          </cell>
          <cell r="AQ547">
            <v>19245.810000000001</v>
          </cell>
        </row>
        <row r="548">
          <cell r="AF548">
            <v>1</v>
          </cell>
          <cell r="AQ548">
            <v>114514.98</v>
          </cell>
        </row>
        <row r="549">
          <cell r="AF549">
            <v>3</v>
          </cell>
          <cell r="AQ549">
            <v>99428.66</v>
          </cell>
        </row>
        <row r="550">
          <cell r="AF550">
            <v>3</v>
          </cell>
          <cell r="AQ550">
            <v>15827.92</v>
          </cell>
        </row>
        <row r="551">
          <cell r="AF551">
            <v>1</v>
          </cell>
          <cell r="AQ551">
            <v>20440.73</v>
          </cell>
        </row>
        <row r="552">
          <cell r="AF552">
            <v>3</v>
          </cell>
          <cell r="AQ552">
            <v>31385.27</v>
          </cell>
        </row>
        <row r="553">
          <cell r="AF553">
            <v>4</v>
          </cell>
          <cell r="AQ553">
            <v>67227.360000000001</v>
          </cell>
        </row>
        <row r="554">
          <cell r="AF554">
            <v>2</v>
          </cell>
          <cell r="AQ554">
            <v>33377.42</v>
          </cell>
        </row>
        <row r="555">
          <cell r="AF555">
            <v>4</v>
          </cell>
          <cell r="AQ555">
            <v>36208.15</v>
          </cell>
        </row>
        <row r="556">
          <cell r="AF556">
            <v>4</v>
          </cell>
          <cell r="AQ556">
            <v>31002.93</v>
          </cell>
        </row>
        <row r="557">
          <cell r="AF557">
            <v>2</v>
          </cell>
          <cell r="AQ557">
            <v>60914.39</v>
          </cell>
        </row>
        <row r="558">
          <cell r="AF558">
            <v>4</v>
          </cell>
          <cell r="AQ558">
            <v>97071.65</v>
          </cell>
        </row>
        <row r="559">
          <cell r="AF559">
            <v>3</v>
          </cell>
          <cell r="AQ559">
            <v>132803.03</v>
          </cell>
        </row>
        <row r="560">
          <cell r="AF560">
            <v>1</v>
          </cell>
          <cell r="AQ560">
            <v>38528.160000000003</v>
          </cell>
        </row>
        <row r="561">
          <cell r="AF561">
            <v>3</v>
          </cell>
          <cell r="AQ561">
            <v>41099.480000000003</v>
          </cell>
        </row>
        <row r="562">
          <cell r="AF562">
            <v>2</v>
          </cell>
          <cell r="AQ562">
            <v>10299.469999999999</v>
          </cell>
        </row>
        <row r="563">
          <cell r="AF563">
            <v>4</v>
          </cell>
          <cell r="AQ563">
            <v>29773.22</v>
          </cell>
        </row>
        <row r="564">
          <cell r="AF564">
            <v>11</v>
          </cell>
          <cell r="AQ564">
            <v>82732.22</v>
          </cell>
        </row>
        <row r="565">
          <cell r="AF565">
            <v>5</v>
          </cell>
          <cell r="AQ565">
            <v>105780.51</v>
          </cell>
        </row>
        <row r="566">
          <cell r="AF566">
            <v>4</v>
          </cell>
          <cell r="AQ566">
            <v>71941.179999999993</v>
          </cell>
        </row>
        <row r="567">
          <cell r="AF567">
            <v>6</v>
          </cell>
          <cell r="AQ567">
            <v>32297.86</v>
          </cell>
        </row>
        <row r="568">
          <cell r="AF568">
            <v>4</v>
          </cell>
          <cell r="AQ568">
            <v>96179.8</v>
          </cell>
        </row>
        <row r="569">
          <cell r="AF569">
            <v>2</v>
          </cell>
          <cell r="AQ569">
            <v>28444.71</v>
          </cell>
        </row>
        <row r="570">
          <cell r="AF570">
            <v>5</v>
          </cell>
          <cell r="AQ570">
            <v>43289.9</v>
          </cell>
        </row>
        <row r="571">
          <cell r="AF571">
            <v>1</v>
          </cell>
          <cell r="AQ571">
            <v>161282.13</v>
          </cell>
        </row>
        <row r="572">
          <cell r="AF572">
            <v>2</v>
          </cell>
          <cell r="AQ572">
            <v>100729.5</v>
          </cell>
        </row>
        <row r="573">
          <cell r="AF573">
            <v>2</v>
          </cell>
          <cell r="AQ573">
            <v>80143.88</v>
          </cell>
        </row>
        <row r="574">
          <cell r="AF574">
            <v>2</v>
          </cell>
          <cell r="AQ574">
            <v>145957.89000000001</v>
          </cell>
        </row>
        <row r="575">
          <cell r="AF575">
            <v>1</v>
          </cell>
          <cell r="AQ575">
            <v>39053</v>
          </cell>
        </row>
        <row r="576">
          <cell r="AF576">
            <v>2</v>
          </cell>
          <cell r="AQ576">
            <v>47798.33</v>
          </cell>
        </row>
        <row r="577">
          <cell r="AF577">
            <v>10</v>
          </cell>
          <cell r="AQ577">
            <v>96316.3</v>
          </cell>
        </row>
        <row r="578">
          <cell r="AF578">
            <v>2</v>
          </cell>
          <cell r="AQ578">
            <v>9767.42</v>
          </cell>
        </row>
        <row r="579">
          <cell r="AF579">
            <v>3</v>
          </cell>
          <cell r="AQ579">
            <v>3122.58</v>
          </cell>
        </row>
        <row r="580">
          <cell r="AF580">
            <v>1</v>
          </cell>
          <cell r="AQ580">
            <v>2022.01</v>
          </cell>
        </row>
        <row r="581">
          <cell r="AF581">
            <v>2</v>
          </cell>
          <cell r="AQ581">
            <v>34333.57</v>
          </cell>
        </row>
        <row r="582">
          <cell r="AF582">
            <v>3</v>
          </cell>
          <cell r="AQ582">
            <v>32571.89</v>
          </cell>
        </row>
        <row r="583">
          <cell r="AF583">
            <v>2</v>
          </cell>
          <cell r="AQ583">
            <v>1274.1300000000001</v>
          </cell>
        </row>
        <row r="584">
          <cell r="AF584">
            <v>3</v>
          </cell>
          <cell r="AQ584">
            <v>1458.52</v>
          </cell>
        </row>
        <row r="585">
          <cell r="AF585">
            <v>1</v>
          </cell>
          <cell r="AQ585">
            <v>24311.03</v>
          </cell>
        </row>
        <row r="586">
          <cell r="AF586">
            <v>2</v>
          </cell>
          <cell r="AQ586">
            <v>32589.65</v>
          </cell>
        </row>
        <row r="587">
          <cell r="AF587">
            <v>2</v>
          </cell>
          <cell r="AQ587">
            <v>61100.1</v>
          </cell>
        </row>
        <row r="588">
          <cell r="AF588">
            <v>11</v>
          </cell>
          <cell r="AQ588">
            <v>193217.11</v>
          </cell>
        </row>
        <row r="589">
          <cell r="AF589">
            <v>7</v>
          </cell>
          <cell r="AQ589">
            <v>26303.1</v>
          </cell>
        </row>
        <row r="590">
          <cell r="AF590">
            <v>4</v>
          </cell>
          <cell r="AQ590">
            <v>6885.96</v>
          </cell>
        </row>
        <row r="591">
          <cell r="AF591">
            <v>7</v>
          </cell>
          <cell r="AQ591">
            <v>64706.47</v>
          </cell>
        </row>
        <row r="592">
          <cell r="AF592">
            <v>7</v>
          </cell>
          <cell r="AQ592">
            <v>44972.34</v>
          </cell>
        </row>
        <row r="593">
          <cell r="AF593">
            <v>2</v>
          </cell>
          <cell r="AQ593">
            <v>2600.04</v>
          </cell>
        </row>
        <row r="594">
          <cell r="AF594">
            <v>6</v>
          </cell>
          <cell r="AQ594">
            <v>40312.82</v>
          </cell>
        </row>
        <row r="595">
          <cell r="AF595">
            <v>4</v>
          </cell>
          <cell r="AQ595">
            <v>36683.68</v>
          </cell>
        </row>
        <row r="596">
          <cell r="AF596">
            <v>27</v>
          </cell>
          <cell r="AQ596">
            <v>846497.81</v>
          </cell>
        </row>
        <row r="597">
          <cell r="AF597">
            <v>20</v>
          </cell>
          <cell r="AQ597">
            <v>609399.19999999995</v>
          </cell>
        </row>
        <row r="598">
          <cell r="AF598">
            <v>12</v>
          </cell>
          <cell r="AQ598">
            <v>629856.78</v>
          </cell>
        </row>
        <row r="599">
          <cell r="AF599">
            <v>1</v>
          </cell>
          <cell r="AQ599">
            <v>96738.13</v>
          </cell>
        </row>
        <row r="600">
          <cell r="AF600">
            <v>2</v>
          </cell>
          <cell r="AQ600">
            <v>12887.81</v>
          </cell>
        </row>
        <row r="601">
          <cell r="AF601">
            <v>2</v>
          </cell>
          <cell r="AQ601">
            <v>278.45999999999998</v>
          </cell>
        </row>
        <row r="602">
          <cell r="AF602">
            <v>6</v>
          </cell>
          <cell r="AQ602">
            <v>44227.1</v>
          </cell>
        </row>
        <row r="603">
          <cell r="AF603">
            <v>2</v>
          </cell>
          <cell r="AQ603">
            <v>3773.18</v>
          </cell>
        </row>
        <row r="604">
          <cell r="AF604">
            <v>9</v>
          </cell>
          <cell r="AQ604">
            <v>120311.18</v>
          </cell>
        </row>
        <row r="605">
          <cell r="AF605">
            <v>3</v>
          </cell>
          <cell r="AQ605">
            <v>93476.69</v>
          </cell>
        </row>
        <row r="606">
          <cell r="AF606">
            <v>3</v>
          </cell>
          <cell r="AQ606">
            <v>71983.850000000006</v>
          </cell>
        </row>
        <row r="607">
          <cell r="AF607">
            <v>2</v>
          </cell>
          <cell r="AQ607">
            <v>14663.29</v>
          </cell>
        </row>
        <row r="608">
          <cell r="AF608">
            <v>2</v>
          </cell>
          <cell r="AQ608">
            <v>4676.6499999999996</v>
          </cell>
        </row>
        <row r="609">
          <cell r="AF609">
            <v>2</v>
          </cell>
          <cell r="AQ609">
            <v>25649.88</v>
          </cell>
        </row>
        <row r="610">
          <cell r="AF610">
            <v>2</v>
          </cell>
          <cell r="AQ610">
            <v>26415.7</v>
          </cell>
        </row>
        <row r="611">
          <cell r="AF611">
            <v>3</v>
          </cell>
          <cell r="AQ611">
            <v>31776.17</v>
          </cell>
        </row>
        <row r="612">
          <cell r="AF612">
            <v>2</v>
          </cell>
          <cell r="AQ612">
            <v>21516.07</v>
          </cell>
        </row>
        <row r="613">
          <cell r="AF613">
            <v>2</v>
          </cell>
          <cell r="AQ613">
            <v>21388.61</v>
          </cell>
        </row>
        <row r="614">
          <cell r="AF614">
            <v>2</v>
          </cell>
          <cell r="AQ614">
            <v>23474.33</v>
          </cell>
        </row>
        <row r="615">
          <cell r="AF615">
            <v>1</v>
          </cell>
          <cell r="AQ615">
            <v>42210.66</v>
          </cell>
        </row>
        <row r="616">
          <cell r="AF616">
            <v>3</v>
          </cell>
          <cell r="AQ616">
            <v>28340.69</v>
          </cell>
        </row>
        <row r="617">
          <cell r="AF617">
            <v>1</v>
          </cell>
          <cell r="AQ617">
            <v>2370.83</v>
          </cell>
        </row>
        <row r="618">
          <cell r="AF618">
            <v>3</v>
          </cell>
          <cell r="AQ618">
            <v>33785.629999999997</v>
          </cell>
        </row>
        <row r="619">
          <cell r="AF619">
            <v>2</v>
          </cell>
          <cell r="AQ619">
            <v>4191.1899999999996</v>
          </cell>
        </row>
        <row r="620">
          <cell r="AF620">
            <v>3</v>
          </cell>
          <cell r="AQ620">
            <v>2111.0700000000002</v>
          </cell>
        </row>
        <row r="621">
          <cell r="AF621">
            <v>5</v>
          </cell>
          <cell r="AQ621">
            <v>34341.550000000003</v>
          </cell>
        </row>
        <row r="622">
          <cell r="AF622">
            <v>6</v>
          </cell>
          <cell r="AQ622">
            <v>71671.259999999995</v>
          </cell>
        </row>
        <row r="623">
          <cell r="AF623">
            <v>2</v>
          </cell>
          <cell r="AQ623">
            <v>35279.69</v>
          </cell>
        </row>
        <row r="624">
          <cell r="AF624">
            <v>2</v>
          </cell>
          <cell r="AQ624">
            <v>16118.76</v>
          </cell>
        </row>
        <row r="625">
          <cell r="AF625">
            <v>1</v>
          </cell>
          <cell r="AQ625">
            <v>1704.42</v>
          </cell>
        </row>
        <row r="626">
          <cell r="AF626">
            <v>5</v>
          </cell>
          <cell r="AQ626">
            <v>186401.59</v>
          </cell>
        </row>
        <row r="627">
          <cell r="AF627">
            <v>6</v>
          </cell>
          <cell r="AQ627">
            <v>166643.21</v>
          </cell>
        </row>
        <row r="628">
          <cell r="AF628">
            <v>5</v>
          </cell>
          <cell r="AQ628">
            <v>40433.519999999997</v>
          </cell>
        </row>
        <row r="629">
          <cell r="AF629">
            <v>3</v>
          </cell>
          <cell r="AQ629">
            <v>20791.57</v>
          </cell>
        </row>
        <row r="630">
          <cell r="AF630">
            <v>1</v>
          </cell>
          <cell r="AQ630">
            <v>39431.919999999998</v>
          </cell>
        </row>
        <row r="631">
          <cell r="AF631">
            <v>3</v>
          </cell>
          <cell r="AQ631">
            <v>71818.710000000006</v>
          </cell>
        </row>
        <row r="632">
          <cell r="AF632">
            <v>2</v>
          </cell>
          <cell r="AQ632">
            <v>26620.86</v>
          </cell>
        </row>
        <row r="633">
          <cell r="AF633">
            <v>2</v>
          </cell>
          <cell r="AQ633">
            <v>26505.72</v>
          </cell>
        </row>
        <row r="634">
          <cell r="AF634">
            <v>4</v>
          </cell>
          <cell r="AQ634">
            <v>86651.56</v>
          </cell>
        </row>
        <row r="635">
          <cell r="AF635">
            <v>2</v>
          </cell>
          <cell r="AQ635">
            <v>40047.199999999997</v>
          </cell>
        </row>
        <row r="636">
          <cell r="AF636">
            <v>3</v>
          </cell>
          <cell r="AQ636">
            <v>88912.34</v>
          </cell>
        </row>
        <row r="637">
          <cell r="AF637">
            <v>2</v>
          </cell>
          <cell r="AQ637">
            <v>18502.28</v>
          </cell>
        </row>
        <row r="638">
          <cell r="AF638">
            <v>2</v>
          </cell>
          <cell r="AQ638">
            <v>16063.52</v>
          </cell>
        </row>
        <row r="639">
          <cell r="AF639">
            <v>5</v>
          </cell>
          <cell r="AQ639">
            <v>56594.02</v>
          </cell>
        </row>
        <row r="640">
          <cell r="AF640">
            <v>2</v>
          </cell>
          <cell r="AQ640">
            <v>23459.55</v>
          </cell>
        </row>
        <row r="641">
          <cell r="AF641">
            <v>2</v>
          </cell>
          <cell r="AQ641">
            <v>30226.36</v>
          </cell>
        </row>
        <row r="642">
          <cell r="AF642">
            <v>4</v>
          </cell>
          <cell r="AQ642">
            <v>230934.88</v>
          </cell>
        </row>
        <row r="643">
          <cell r="AF643">
            <v>2</v>
          </cell>
          <cell r="AQ643">
            <v>3024.23</v>
          </cell>
        </row>
        <row r="644">
          <cell r="AF644">
            <v>14</v>
          </cell>
          <cell r="AQ644">
            <v>342756.37</v>
          </cell>
        </row>
        <row r="645">
          <cell r="AF645">
            <v>7</v>
          </cell>
          <cell r="AQ645">
            <v>74160.41</v>
          </cell>
        </row>
        <row r="646">
          <cell r="AF646">
            <v>1</v>
          </cell>
          <cell r="AQ646">
            <v>6202.63</v>
          </cell>
        </row>
        <row r="647">
          <cell r="AF647">
            <v>4</v>
          </cell>
          <cell r="AQ647">
            <v>41960.49</v>
          </cell>
        </row>
        <row r="648">
          <cell r="AF648">
            <v>3</v>
          </cell>
          <cell r="AQ648">
            <v>39037.660000000003</v>
          </cell>
        </row>
        <row r="649">
          <cell r="AF649">
            <v>2</v>
          </cell>
          <cell r="AQ649">
            <v>36026.04</v>
          </cell>
        </row>
        <row r="650">
          <cell r="AF650">
            <v>3</v>
          </cell>
          <cell r="AQ650">
            <v>2346.71</v>
          </cell>
        </row>
        <row r="651">
          <cell r="AF651">
            <v>4</v>
          </cell>
          <cell r="AQ651">
            <v>34798.28</v>
          </cell>
        </row>
        <row r="652">
          <cell r="AF652">
            <v>3</v>
          </cell>
          <cell r="AQ652">
            <v>21562.32</v>
          </cell>
        </row>
        <row r="653">
          <cell r="AF653">
            <v>3</v>
          </cell>
          <cell r="AQ653">
            <v>30467.94</v>
          </cell>
        </row>
        <row r="654">
          <cell r="AF654">
            <v>2</v>
          </cell>
          <cell r="AQ654">
            <v>48758.9</v>
          </cell>
        </row>
        <row r="655">
          <cell r="AF655">
            <v>1</v>
          </cell>
          <cell r="AQ655">
            <v>15715.86</v>
          </cell>
        </row>
        <row r="656">
          <cell r="AF656">
            <v>4</v>
          </cell>
          <cell r="AQ656">
            <v>42190.78</v>
          </cell>
        </row>
        <row r="657">
          <cell r="AF657">
            <v>2</v>
          </cell>
          <cell r="AQ657">
            <v>47545.29</v>
          </cell>
        </row>
        <row r="658">
          <cell r="AF658">
            <v>3</v>
          </cell>
          <cell r="AQ658">
            <v>59136.9</v>
          </cell>
        </row>
        <row r="659">
          <cell r="AF659">
            <v>3</v>
          </cell>
          <cell r="AQ659">
            <v>47603.72</v>
          </cell>
        </row>
        <row r="660">
          <cell r="AF660">
            <v>1</v>
          </cell>
          <cell r="AQ660">
            <v>1635.74</v>
          </cell>
        </row>
        <row r="661">
          <cell r="AF661">
            <v>2</v>
          </cell>
          <cell r="AQ661">
            <v>40085.620000000003</v>
          </cell>
        </row>
        <row r="662">
          <cell r="AF662">
            <v>3</v>
          </cell>
          <cell r="AQ662">
            <v>12519.54</v>
          </cell>
        </row>
        <row r="663">
          <cell r="AF663">
            <v>3</v>
          </cell>
          <cell r="AQ663">
            <v>1222.98</v>
          </cell>
        </row>
        <row r="664">
          <cell r="AF664">
            <v>2</v>
          </cell>
          <cell r="AQ664">
            <v>388.61</v>
          </cell>
        </row>
        <row r="665">
          <cell r="AF665">
            <v>2</v>
          </cell>
          <cell r="AQ665">
            <v>34770.01</v>
          </cell>
        </row>
        <row r="666">
          <cell r="AF666">
            <v>2</v>
          </cell>
          <cell r="AQ666">
            <v>22420.04</v>
          </cell>
        </row>
        <row r="667">
          <cell r="AF667">
            <v>1</v>
          </cell>
          <cell r="AQ667">
            <v>4566.67</v>
          </cell>
        </row>
        <row r="668">
          <cell r="AF668">
            <v>2</v>
          </cell>
          <cell r="AQ668">
            <v>112567.15</v>
          </cell>
        </row>
        <row r="669">
          <cell r="AF669">
            <v>2</v>
          </cell>
          <cell r="AQ669">
            <v>32116.7</v>
          </cell>
        </row>
        <row r="670">
          <cell r="AF670">
            <v>2</v>
          </cell>
          <cell r="AQ670">
            <v>1532.93</v>
          </cell>
        </row>
        <row r="671">
          <cell r="AF671">
            <v>11</v>
          </cell>
          <cell r="AQ671">
            <v>15158.56</v>
          </cell>
        </row>
        <row r="672">
          <cell r="AF672">
            <v>3</v>
          </cell>
          <cell r="AQ672">
            <v>31248.69</v>
          </cell>
        </row>
        <row r="673">
          <cell r="AF673">
            <v>2</v>
          </cell>
          <cell r="AQ673">
            <v>17193.09</v>
          </cell>
        </row>
        <row r="674">
          <cell r="AF674">
            <v>3</v>
          </cell>
          <cell r="AQ674">
            <v>54790.44</v>
          </cell>
        </row>
        <row r="675">
          <cell r="AF675">
            <v>2</v>
          </cell>
          <cell r="AQ675">
            <v>89171.29</v>
          </cell>
        </row>
        <row r="676">
          <cell r="AF676">
            <v>12</v>
          </cell>
          <cell r="AQ676">
            <v>260117.42</v>
          </cell>
        </row>
        <row r="677">
          <cell r="AF677">
            <v>4</v>
          </cell>
          <cell r="AQ677">
            <v>71039.48</v>
          </cell>
        </row>
        <row r="678">
          <cell r="AF678">
            <v>1</v>
          </cell>
          <cell r="AQ678">
            <v>2785.86</v>
          </cell>
        </row>
        <row r="679">
          <cell r="AF679">
            <v>3</v>
          </cell>
          <cell r="AQ679">
            <v>10329.19</v>
          </cell>
        </row>
        <row r="680">
          <cell r="AF680">
            <v>3</v>
          </cell>
          <cell r="AQ680">
            <v>30703.24</v>
          </cell>
        </row>
        <row r="681">
          <cell r="AF681">
            <v>10</v>
          </cell>
          <cell r="AQ681">
            <v>85272.05</v>
          </cell>
        </row>
        <row r="682">
          <cell r="AF682">
            <v>3</v>
          </cell>
          <cell r="AQ682">
            <v>27593.21</v>
          </cell>
        </row>
        <row r="683">
          <cell r="AF683">
            <v>2</v>
          </cell>
          <cell r="AQ683">
            <v>116315.38</v>
          </cell>
        </row>
        <row r="684">
          <cell r="AF684">
            <v>3</v>
          </cell>
          <cell r="AQ684">
            <v>69269.31</v>
          </cell>
        </row>
        <row r="685">
          <cell r="AF685">
            <v>1</v>
          </cell>
          <cell r="AQ685">
            <v>17779.53</v>
          </cell>
        </row>
        <row r="686">
          <cell r="AF686">
            <v>2</v>
          </cell>
          <cell r="AQ686">
            <v>17166.669999999998</v>
          </cell>
        </row>
        <row r="687">
          <cell r="AF687">
            <v>3</v>
          </cell>
          <cell r="AQ687">
            <v>115924.83</v>
          </cell>
        </row>
        <row r="688">
          <cell r="AF688">
            <v>1</v>
          </cell>
          <cell r="AQ688">
            <v>1611.42</v>
          </cell>
        </row>
        <row r="689">
          <cell r="AF689">
            <v>25</v>
          </cell>
          <cell r="AQ689">
            <v>389853.76</v>
          </cell>
        </row>
        <row r="690">
          <cell r="AF690">
            <v>1</v>
          </cell>
          <cell r="AQ690">
            <v>16355.39</v>
          </cell>
        </row>
        <row r="691">
          <cell r="AF691">
            <v>2</v>
          </cell>
          <cell r="AQ691">
            <v>110957.09</v>
          </cell>
        </row>
        <row r="692">
          <cell r="AF692">
            <v>2</v>
          </cell>
          <cell r="AQ692">
            <v>100786.55</v>
          </cell>
        </row>
        <row r="693">
          <cell r="AF693">
            <v>2</v>
          </cell>
          <cell r="AQ693">
            <v>24512.81</v>
          </cell>
        </row>
        <row r="694">
          <cell r="AF694">
            <v>2</v>
          </cell>
          <cell r="AQ694">
            <v>16316.71</v>
          </cell>
        </row>
        <row r="695">
          <cell r="AF695">
            <v>1</v>
          </cell>
          <cell r="AQ695">
            <v>12868.28</v>
          </cell>
        </row>
        <row r="696">
          <cell r="AF696">
            <v>2</v>
          </cell>
          <cell r="AQ696">
            <v>16344.43</v>
          </cell>
        </row>
        <row r="697">
          <cell r="AF697">
            <v>1</v>
          </cell>
          <cell r="AQ697">
            <v>916.58</v>
          </cell>
        </row>
        <row r="698">
          <cell r="AF698">
            <v>2</v>
          </cell>
          <cell r="AQ698">
            <v>93631.32</v>
          </cell>
        </row>
        <row r="699">
          <cell r="AF699">
            <v>2</v>
          </cell>
          <cell r="AQ699">
            <v>2501.2800000000002</v>
          </cell>
        </row>
        <row r="700">
          <cell r="AF700">
            <v>4</v>
          </cell>
          <cell r="AQ700">
            <v>36465.42</v>
          </cell>
        </row>
        <row r="701">
          <cell r="AF701">
            <v>4</v>
          </cell>
          <cell r="AQ701">
            <v>37588.35</v>
          </cell>
        </row>
        <row r="702">
          <cell r="AF702">
            <v>2</v>
          </cell>
          <cell r="AQ702">
            <v>1745.51</v>
          </cell>
        </row>
        <row r="703">
          <cell r="AF703">
            <v>4</v>
          </cell>
          <cell r="AQ703">
            <v>51608.86</v>
          </cell>
        </row>
        <row r="704">
          <cell r="AF704">
            <v>3</v>
          </cell>
          <cell r="AQ704">
            <v>124855.84</v>
          </cell>
        </row>
        <row r="705">
          <cell r="AF705">
            <v>4</v>
          </cell>
          <cell r="AQ705">
            <v>238500.32</v>
          </cell>
        </row>
        <row r="706">
          <cell r="AF706">
            <v>3</v>
          </cell>
          <cell r="AQ706">
            <v>35946.339999999997</v>
          </cell>
        </row>
        <row r="707">
          <cell r="AF707">
            <v>4</v>
          </cell>
          <cell r="AQ707">
            <v>41301.120000000003</v>
          </cell>
        </row>
        <row r="708">
          <cell r="AF708">
            <v>3</v>
          </cell>
          <cell r="AQ708">
            <v>23050.55</v>
          </cell>
        </row>
        <row r="709">
          <cell r="AF709">
            <v>1</v>
          </cell>
          <cell r="AQ709">
            <v>157261.24</v>
          </cell>
        </row>
        <row r="710">
          <cell r="AF710">
            <v>2</v>
          </cell>
          <cell r="AQ710">
            <v>1755.15</v>
          </cell>
        </row>
        <row r="711">
          <cell r="AF711">
            <v>3</v>
          </cell>
          <cell r="AQ711">
            <v>24018.01</v>
          </cell>
        </row>
        <row r="712">
          <cell r="AF712">
            <v>7</v>
          </cell>
          <cell r="AQ712">
            <v>74299.53</v>
          </cell>
        </row>
        <row r="713">
          <cell r="AF713">
            <v>3</v>
          </cell>
          <cell r="AQ713">
            <v>4638.79</v>
          </cell>
        </row>
        <row r="714">
          <cell r="AF714">
            <v>4</v>
          </cell>
          <cell r="AQ714">
            <v>31869.67</v>
          </cell>
        </row>
        <row r="715">
          <cell r="AF715">
            <v>6</v>
          </cell>
          <cell r="AQ715">
            <v>75617.42</v>
          </cell>
        </row>
        <row r="716">
          <cell r="AF716">
            <v>13</v>
          </cell>
          <cell r="AQ716">
            <v>136806.39999999999</v>
          </cell>
        </row>
        <row r="717">
          <cell r="AF717">
            <v>4</v>
          </cell>
          <cell r="AQ717">
            <v>55825.23</v>
          </cell>
        </row>
        <row r="718">
          <cell r="AF718">
            <v>6</v>
          </cell>
          <cell r="AQ718">
            <v>69456.39</v>
          </cell>
        </row>
        <row r="719">
          <cell r="AF719">
            <v>3</v>
          </cell>
          <cell r="AQ719">
            <v>35040.730000000003</v>
          </cell>
        </row>
        <row r="720">
          <cell r="AF720">
            <v>2</v>
          </cell>
          <cell r="AQ720">
            <v>3921.97</v>
          </cell>
        </row>
        <row r="721">
          <cell r="AF721">
            <v>2</v>
          </cell>
          <cell r="AQ721">
            <v>20156.669999999998</v>
          </cell>
        </row>
        <row r="722">
          <cell r="AF722">
            <v>1</v>
          </cell>
          <cell r="AQ722">
            <v>28871.71</v>
          </cell>
        </row>
        <row r="723">
          <cell r="AF723">
            <v>1</v>
          </cell>
          <cell r="AQ723">
            <v>12674.8</v>
          </cell>
        </row>
        <row r="724">
          <cell r="AF724">
            <v>2</v>
          </cell>
          <cell r="AQ724">
            <v>4493.63</v>
          </cell>
        </row>
        <row r="725">
          <cell r="AF725">
            <v>3</v>
          </cell>
          <cell r="AQ725">
            <v>28458.41</v>
          </cell>
        </row>
        <row r="726">
          <cell r="AF726">
            <v>2</v>
          </cell>
          <cell r="AQ726">
            <v>179619.18</v>
          </cell>
        </row>
        <row r="727">
          <cell r="AF727">
            <v>3</v>
          </cell>
          <cell r="AQ727">
            <v>38864.79</v>
          </cell>
        </row>
        <row r="728">
          <cell r="AF728">
            <v>9</v>
          </cell>
          <cell r="AQ728">
            <v>65133.279999999999</v>
          </cell>
        </row>
        <row r="729">
          <cell r="AF729">
            <v>20</v>
          </cell>
          <cell r="AQ729">
            <v>25247.03</v>
          </cell>
        </row>
        <row r="730">
          <cell r="AF730">
            <v>2</v>
          </cell>
          <cell r="AQ730">
            <v>31418.9</v>
          </cell>
        </row>
        <row r="731">
          <cell r="AF731">
            <v>2</v>
          </cell>
          <cell r="AQ731">
            <v>35101.24</v>
          </cell>
        </row>
        <row r="732">
          <cell r="AF732">
            <v>4</v>
          </cell>
          <cell r="AQ732">
            <v>98175.77</v>
          </cell>
        </row>
        <row r="733">
          <cell r="AF733">
            <v>2</v>
          </cell>
          <cell r="AQ733">
            <v>38647.300000000003</v>
          </cell>
        </row>
        <row r="734">
          <cell r="AF734">
            <v>2</v>
          </cell>
          <cell r="AQ734">
            <v>18905.32</v>
          </cell>
        </row>
        <row r="735">
          <cell r="AF735">
            <v>8</v>
          </cell>
          <cell r="AQ735">
            <v>175077.26</v>
          </cell>
        </row>
        <row r="736">
          <cell r="AF736">
            <v>2</v>
          </cell>
          <cell r="AQ736">
            <v>33710.97</v>
          </cell>
        </row>
        <row r="737">
          <cell r="AF737">
            <v>2</v>
          </cell>
          <cell r="AQ737">
            <v>2267.86</v>
          </cell>
        </row>
        <row r="738">
          <cell r="AF738">
            <v>2</v>
          </cell>
          <cell r="AQ738">
            <v>2366.34</v>
          </cell>
        </row>
        <row r="739">
          <cell r="AF739">
            <v>1</v>
          </cell>
          <cell r="AQ739">
            <v>5895.15</v>
          </cell>
        </row>
        <row r="740">
          <cell r="AF740">
            <v>4</v>
          </cell>
          <cell r="AQ740">
            <v>52068.98</v>
          </cell>
        </row>
        <row r="741">
          <cell r="AF741">
            <v>1</v>
          </cell>
          <cell r="AQ741">
            <v>37145.599999999999</v>
          </cell>
        </row>
        <row r="742">
          <cell r="AF742">
            <v>18</v>
          </cell>
          <cell r="AQ742">
            <v>42234.63</v>
          </cell>
        </row>
        <row r="743">
          <cell r="AF743">
            <v>9</v>
          </cell>
          <cell r="AQ743">
            <v>66976.509999999995</v>
          </cell>
        </row>
        <row r="744">
          <cell r="AF744">
            <v>2</v>
          </cell>
          <cell r="AQ744">
            <v>2773.72</v>
          </cell>
        </row>
        <row r="745">
          <cell r="AF745">
            <v>3</v>
          </cell>
          <cell r="AQ745">
            <v>77414.899999999994</v>
          </cell>
        </row>
        <row r="746">
          <cell r="AF746">
            <v>2</v>
          </cell>
          <cell r="AQ746">
            <v>36020.800000000003</v>
          </cell>
        </row>
        <row r="747">
          <cell r="AF747">
            <v>2</v>
          </cell>
          <cell r="AQ747">
            <v>20236.93</v>
          </cell>
        </row>
        <row r="748">
          <cell r="AF748">
            <v>4</v>
          </cell>
          <cell r="AQ748">
            <v>41792.99</v>
          </cell>
        </row>
        <row r="749">
          <cell r="AF749">
            <v>3</v>
          </cell>
          <cell r="AQ749">
            <v>27596.240000000002</v>
          </cell>
        </row>
        <row r="750">
          <cell r="AF750">
            <v>2</v>
          </cell>
          <cell r="AQ750">
            <v>17401.939999999999</v>
          </cell>
        </row>
        <row r="751">
          <cell r="AF751">
            <v>5</v>
          </cell>
          <cell r="AQ751">
            <v>192762.69</v>
          </cell>
        </row>
        <row r="752">
          <cell r="AF752">
            <v>2</v>
          </cell>
          <cell r="AQ752">
            <v>33550.080000000002</v>
          </cell>
        </row>
        <row r="753">
          <cell r="AF753">
            <v>2</v>
          </cell>
          <cell r="AQ753">
            <v>2378.6</v>
          </cell>
        </row>
        <row r="754">
          <cell r="AF754">
            <v>2</v>
          </cell>
          <cell r="AQ754">
            <v>13941.05</v>
          </cell>
        </row>
        <row r="755">
          <cell r="AF755">
            <v>2</v>
          </cell>
          <cell r="AQ755">
            <v>20775.21</v>
          </cell>
        </row>
        <row r="756">
          <cell r="AF756">
            <v>2</v>
          </cell>
          <cell r="AQ756">
            <v>126685.8</v>
          </cell>
        </row>
        <row r="757">
          <cell r="AF757">
            <v>3</v>
          </cell>
          <cell r="AQ757">
            <v>15757.47</v>
          </cell>
        </row>
        <row r="758">
          <cell r="AF758">
            <v>3</v>
          </cell>
          <cell r="AQ758">
            <v>9953.2900000000009</v>
          </cell>
        </row>
        <row r="759">
          <cell r="AF759">
            <v>3</v>
          </cell>
          <cell r="AQ759">
            <v>27050.52</v>
          </cell>
        </row>
        <row r="760">
          <cell r="AF760">
            <v>6</v>
          </cell>
          <cell r="AQ760">
            <v>52385.57</v>
          </cell>
        </row>
        <row r="761">
          <cell r="AF761">
            <v>12</v>
          </cell>
          <cell r="AQ761">
            <v>224522.84</v>
          </cell>
        </row>
        <row r="762">
          <cell r="AF762">
            <v>2</v>
          </cell>
          <cell r="AQ762">
            <v>23006.98</v>
          </cell>
        </row>
        <row r="763">
          <cell r="AF763">
            <v>2</v>
          </cell>
          <cell r="AQ763">
            <v>3878.97</v>
          </cell>
        </row>
        <row r="764">
          <cell r="AF764">
            <v>2</v>
          </cell>
          <cell r="AQ764">
            <v>68447.77</v>
          </cell>
        </row>
        <row r="765">
          <cell r="AF765">
            <v>3</v>
          </cell>
          <cell r="AQ765">
            <v>182525.94</v>
          </cell>
        </row>
        <row r="766">
          <cell r="AF766">
            <v>5</v>
          </cell>
          <cell r="AQ766">
            <v>45005.4</v>
          </cell>
        </row>
        <row r="767">
          <cell r="AF767">
            <v>2</v>
          </cell>
          <cell r="AQ767">
            <v>12438.07</v>
          </cell>
        </row>
        <row r="768">
          <cell r="AF768">
            <v>6</v>
          </cell>
          <cell r="AQ768">
            <v>60367.26</v>
          </cell>
        </row>
        <row r="769">
          <cell r="AF769">
            <v>4</v>
          </cell>
          <cell r="AQ769">
            <v>292639.81</v>
          </cell>
        </row>
        <row r="770">
          <cell r="AF770">
            <v>5</v>
          </cell>
          <cell r="AQ770">
            <v>65487.71</v>
          </cell>
        </row>
        <row r="771">
          <cell r="AF771">
            <v>2</v>
          </cell>
          <cell r="AQ771">
            <v>29851.66</v>
          </cell>
        </row>
        <row r="772">
          <cell r="AF772">
            <v>2</v>
          </cell>
          <cell r="AQ772">
            <v>1745.51</v>
          </cell>
        </row>
        <row r="773">
          <cell r="AF773">
            <v>2</v>
          </cell>
          <cell r="AQ773">
            <v>16418.54</v>
          </cell>
        </row>
        <row r="774">
          <cell r="AF774">
            <v>1</v>
          </cell>
          <cell r="AQ774">
            <v>2630.14</v>
          </cell>
        </row>
        <row r="775">
          <cell r="AF775">
            <v>1</v>
          </cell>
          <cell r="AQ775">
            <v>55822.65</v>
          </cell>
        </row>
        <row r="776">
          <cell r="AF776">
            <v>3</v>
          </cell>
          <cell r="AQ776">
            <v>169863.28</v>
          </cell>
        </row>
        <row r="777">
          <cell r="AF777">
            <v>4</v>
          </cell>
          <cell r="AQ777">
            <v>101491.7</v>
          </cell>
        </row>
        <row r="778">
          <cell r="AF778">
            <v>1</v>
          </cell>
          <cell r="AQ778">
            <v>124040.81</v>
          </cell>
        </row>
        <row r="779">
          <cell r="AF779">
            <v>1</v>
          </cell>
          <cell r="AQ779">
            <v>16849.349999999999</v>
          </cell>
        </row>
        <row r="780">
          <cell r="AF780">
            <v>4</v>
          </cell>
          <cell r="AQ780">
            <v>28038.62</v>
          </cell>
        </row>
        <row r="781">
          <cell r="AF781">
            <v>6</v>
          </cell>
          <cell r="AQ781">
            <v>42061.11</v>
          </cell>
        </row>
        <row r="782">
          <cell r="AF782">
            <v>2</v>
          </cell>
          <cell r="AQ782">
            <v>116683.02</v>
          </cell>
        </row>
        <row r="783">
          <cell r="AF783">
            <v>2</v>
          </cell>
          <cell r="AQ783">
            <v>1462.74</v>
          </cell>
        </row>
        <row r="784">
          <cell r="AF784">
            <v>7</v>
          </cell>
          <cell r="AQ784">
            <v>56683.18</v>
          </cell>
        </row>
        <row r="785">
          <cell r="AF785">
            <v>5</v>
          </cell>
          <cell r="AQ785">
            <v>23303.18</v>
          </cell>
        </row>
        <row r="786">
          <cell r="AF786">
            <v>1</v>
          </cell>
          <cell r="AQ786">
            <v>22801.67</v>
          </cell>
        </row>
        <row r="787">
          <cell r="AF787">
            <v>3</v>
          </cell>
          <cell r="AQ787">
            <v>13646.79</v>
          </cell>
        </row>
        <row r="788">
          <cell r="AF788">
            <v>2</v>
          </cell>
          <cell r="AQ788">
            <v>948.03</v>
          </cell>
        </row>
        <row r="789">
          <cell r="AF789">
            <v>4</v>
          </cell>
          <cell r="AQ789">
            <v>190619.83</v>
          </cell>
        </row>
        <row r="790">
          <cell r="AF790">
            <v>2</v>
          </cell>
          <cell r="AQ790">
            <v>122175.07</v>
          </cell>
        </row>
        <row r="791">
          <cell r="AF791">
            <v>3</v>
          </cell>
          <cell r="AQ791">
            <v>112188.15</v>
          </cell>
        </row>
        <row r="792">
          <cell r="AF792">
            <v>2</v>
          </cell>
          <cell r="AQ792">
            <v>108091.96</v>
          </cell>
        </row>
        <row r="793">
          <cell r="AF793">
            <v>2</v>
          </cell>
          <cell r="AQ793">
            <v>144845.88</v>
          </cell>
        </row>
        <row r="794">
          <cell r="AF794">
            <v>3</v>
          </cell>
          <cell r="AQ794">
            <v>27820.34</v>
          </cell>
        </row>
        <row r="795">
          <cell r="AF795">
            <v>3</v>
          </cell>
          <cell r="AQ795">
            <v>33815.53</v>
          </cell>
        </row>
        <row r="796">
          <cell r="AF796">
            <v>6</v>
          </cell>
          <cell r="AQ796">
            <v>63582.76</v>
          </cell>
        </row>
        <row r="797">
          <cell r="AF797">
            <v>6</v>
          </cell>
          <cell r="AQ797">
            <v>63249.33</v>
          </cell>
        </row>
        <row r="798">
          <cell r="AF798">
            <v>2</v>
          </cell>
          <cell r="AQ798">
            <v>1850.43</v>
          </cell>
        </row>
        <row r="799">
          <cell r="AF799">
            <v>9</v>
          </cell>
          <cell r="AQ799">
            <v>96952.08</v>
          </cell>
        </row>
        <row r="800">
          <cell r="AF800">
            <v>2</v>
          </cell>
          <cell r="AQ800">
            <v>22595.19</v>
          </cell>
        </row>
        <row r="801">
          <cell r="AF801">
            <v>4</v>
          </cell>
          <cell r="AQ801">
            <v>26701.759999999998</v>
          </cell>
        </row>
        <row r="802">
          <cell r="AF802">
            <v>12</v>
          </cell>
          <cell r="AQ802">
            <v>47973.17</v>
          </cell>
        </row>
        <row r="803">
          <cell r="AF803">
            <v>4</v>
          </cell>
          <cell r="AQ803">
            <v>127349.15</v>
          </cell>
        </row>
        <row r="804">
          <cell r="AF804">
            <v>2</v>
          </cell>
          <cell r="AQ804">
            <v>20242.68</v>
          </cell>
        </row>
        <row r="805">
          <cell r="AF805">
            <v>2</v>
          </cell>
          <cell r="AQ805">
            <v>1725.58</v>
          </cell>
        </row>
        <row r="806">
          <cell r="AF806">
            <v>1</v>
          </cell>
          <cell r="AQ806">
            <v>14164.94</v>
          </cell>
        </row>
        <row r="807">
          <cell r="AF807">
            <v>3</v>
          </cell>
          <cell r="AQ807">
            <v>21002.9</v>
          </cell>
        </row>
        <row r="808">
          <cell r="AF808">
            <v>8</v>
          </cell>
          <cell r="AQ808">
            <v>48644.35</v>
          </cell>
        </row>
        <row r="809">
          <cell r="AF809">
            <v>4</v>
          </cell>
          <cell r="AQ809">
            <v>3527.54</v>
          </cell>
        </row>
        <row r="810">
          <cell r="AF810">
            <v>2</v>
          </cell>
          <cell r="AQ810">
            <v>17972.3</v>
          </cell>
        </row>
        <row r="811">
          <cell r="AF811">
            <v>2</v>
          </cell>
          <cell r="AQ811">
            <v>21944.11</v>
          </cell>
        </row>
        <row r="812">
          <cell r="AF812">
            <v>2</v>
          </cell>
          <cell r="AQ812">
            <v>1627.24</v>
          </cell>
        </row>
        <row r="813">
          <cell r="AF813">
            <v>9</v>
          </cell>
          <cell r="AQ813">
            <v>95161.55</v>
          </cell>
        </row>
        <row r="814">
          <cell r="AF814">
            <v>10</v>
          </cell>
          <cell r="AQ814">
            <v>98752.58</v>
          </cell>
        </row>
        <row r="815">
          <cell r="AF815">
            <v>4</v>
          </cell>
          <cell r="AQ815">
            <v>39938.730000000003</v>
          </cell>
        </row>
        <row r="816">
          <cell r="AF816">
            <v>3</v>
          </cell>
          <cell r="AQ816">
            <v>23361.27</v>
          </cell>
        </row>
        <row r="817">
          <cell r="AF817">
            <v>3</v>
          </cell>
          <cell r="AQ817">
            <v>27387.54</v>
          </cell>
        </row>
        <row r="818">
          <cell r="AF818">
            <v>4</v>
          </cell>
          <cell r="AQ818">
            <v>48776.92</v>
          </cell>
        </row>
        <row r="819">
          <cell r="AF819">
            <v>2</v>
          </cell>
          <cell r="AQ819">
            <v>21280.35</v>
          </cell>
        </row>
        <row r="820">
          <cell r="AF820">
            <v>8</v>
          </cell>
          <cell r="AQ820">
            <v>144355.29</v>
          </cell>
        </row>
        <row r="821">
          <cell r="AF821">
            <v>5</v>
          </cell>
          <cell r="AQ821">
            <v>53959.19</v>
          </cell>
        </row>
        <row r="822">
          <cell r="AF822">
            <v>2</v>
          </cell>
          <cell r="AQ822">
            <v>19077.41</v>
          </cell>
        </row>
        <row r="823">
          <cell r="AF823">
            <v>6</v>
          </cell>
          <cell r="AQ823">
            <v>49075.06</v>
          </cell>
        </row>
        <row r="824">
          <cell r="AF824">
            <v>2</v>
          </cell>
          <cell r="AQ824">
            <v>24378.84</v>
          </cell>
        </row>
        <row r="825">
          <cell r="AF825">
            <v>2</v>
          </cell>
          <cell r="AQ825">
            <v>1124.0999999999999</v>
          </cell>
        </row>
        <row r="826">
          <cell r="AF826">
            <v>2</v>
          </cell>
          <cell r="AQ826">
            <v>34781.629999999997</v>
          </cell>
        </row>
        <row r="827">
          <cell r="AF827">
            <v>2</v>
          </cell>
          <cell r="AQ827">
            <v>1964.36</v>
          </cell>
        </row>
        <row r="828">
          <cell r="AF828">
            <v>6</v>
          </cell>
          <cell r="AQ828">
            <v>34586.83</v>
          </cell>
        </row>
        <row r="829">
          <cell r="AF829">
            <v>2</v>
          </cell>
          <cell r="AQ829">
            <v>49769.59</v>
          </cell>
        </row>
        <row r="830">
          <cell r="AF830">
            <v>2</v>
          </cell>
          <cell r="AQ830">
            <v>1704.42</v>
          </cell>
        </row>
        <row r="831">
          <cell r="AF831">
            <v>14</v>
          </cell>
          <cell r="AQ831">
            <v>76492.5</v>
          </cell>
        </row>
        <row r="832">
          <cell r="AF832">
            <v>3</v>
          </cell>
          <cell r="AQ832">
            <v>262593.77</v>
          </cell>
        </row>
        <row r="833">
          <cell r="AF833">
            <v>2</v>
          </cell>
          <cell r="AQ833">
            <v>16332.06</v>
          </cell>
        </row>
        <row r="834">
          <cell r="AF834">
            <v>2</v>
          </cell>
          <cell r="AQ834">
            <v>129798.08</v>
          </cell>
        </row>
        <row r="835">
          <cell r="AF835">
            <v>5</v>
          </cell>
          <cell r="AQ835">
            <v>6762.95</v>
          </cell>
        </row>
        <row r="836">
          <cell r="AF836">
            <v>3</v>
          </cell>
          <cell r="AQ836">
            <v>113506.88</v>
          </cell>
        </row>
        <row r="837">
          <cell r="AF837">
            <v>2</v>
          </cell>
          <cell r="AQ837">
            <v>2157.92</v>
          </cell>
        </row>
        <row r="838">
          <cell r="AF838">
            <v>3</v>
          </cell>
          <cell r="AQ838">
            <v>25166.3</v>
          </cell>
        </row>
        <row r="839">
          <cell r="AF839">
            <v>6</v>
          </cell>
          <cell r="AQ839">
            <v>38303.449999999997</v>
          </cell>
        </row>
        <row r="840">
          <cell r="AF840">
            <v>2</v>
          </cell>
          <cell r="AQ840">
            <v>32910.25</v>
          </cell>
        </row>
        <row r="841">
          <cell r="AF841">
            <v>2</v>
          </cell>
          <cell r="AQ841">
            <v>27644.33</v>
          </cell>
        </row>
        <row r="842">
          <cell r="AF842">
            <v>3</v>
          </cell>
          <cell r="AQ842">
            <v>3557.73</v>
          </cell>
        </row>
        <row r="843">
          <cell r="AF843">
            <v>2</v>
          </cell>
          <cell r="AQ843">
            <v>17303.36</v>
          </cell>
        </row>
        <row r="844">
          <cell r="AF844">
            <v>8</v>
          </cell>
          <cell r="AQ844">
            <v>56580.54</v>
          </cell>
        </row>
        <row r="845">
          <cell r="AF845">
            <v>1</v>
          </cell>
          <cell r="AQ845">
            <v>16492.54</v>
          </cell>
        </row>
        <row r="846">
          <cell r="AF846">
            <v>2</v>
          </cell>
          <cell r="AQ846">
            <v>18201.21</v>
          </cell>
        </row>
        <row r="847">
          <cell r="AF847">
            <v>5</v>
          </cell>
          <cell r="AQ847">
            <v>45202.12</v>
          </cell>
        </row>
        <row r="848">
          <cell r="AF848">
            <v>2</v>
          </cell>
          <cell r="AQ848">
            <v>20928.689999999999</v>
          </cell>
        </row>
        <row r="849">
          <cell r="AF849">
            <v>2</v>
          </cell>
          <cell r="AQ849">
            <v>151.24</v>
          </cell>
        </row>
        <row r="850">
          <cell r="AF850">
            <v>2</v>
          </cell>
          <cell r="AQ850">
            <v>3628.68</v>
          </cell>
        </row>
        <row r="851">
          <cell r="AF851">
            <v>16</v>
          </cell>
          <cell r="AQ851">
            <v>32080.81</v>
          </cell>
        </row>
        <row r="852">
          <cell r="AF852">
            <v>3</v>
          </cell>
          <cell r="AQ852">
            <v>157896.81</v>
          </cell>
        </row>
        <row r="853">
          <cell r="AF853">
            <v>2</v>
          </cell>
          <cell r="AQ853">
            <v>3760.7</v>
          </cell>
        </row>
        <row r="854">
          <cell r="AF854">
            <v>2</v>
          </cell>
          <cell r="AQ854">
            <v>1914.6</v>
          </cell>
        </row>
        <row r="855">
          <cell r="AF855">
            <v>3</v>
          </cell>
          <cell r="AQ855">
            <v>29618.84</v>
          </cell>
        </row>
        <row r="856">
          <cell r="AF856">
            <v>11</v>
          </cell>
          <cell r="AQ856">
            <v>521942.11</v>
          </cell>
        </row>
        <row r="857">
          <cell r="AF857">
            <v>7</v>
          </cell>
          <cell r="AQ857">
            <v>55610.34</v>
          </cell>
        </row>
        <row r="858">
          <cell r="AF858">
            <v>2</v>
          </cell>
          <cell r="AQ858">
            <v>79316.33</v>
          </cell>
        </row>
        <row r="859">
          <cell r="AF859">
            <v>2</v>
          </cell>
          <cell r="AQ859">
            <v>3081.49</v>
          </cell>
        </row>
        <row r="860">
          <cell r="AF860">
            <v>2</v>
          </cell>
          <cell r="AQ860">
            <v>40890.300000000003</v>
          </cell>
        </row>
        <row r="861">
          <cell r="AF861">
            <v>7</v>
          </cell>
          <cell r="AQ861">
            <v>89632.16</v>
          </cell>
        </row>
        <row r="862">
          <cell r="AF862">
            <v>2</v>
          </cell>
          <cell r="AQ862">
            <v>67800.289999999994</v>
          </cell>
        </row>
        <row r="863">
          <cell r="AF863">
            <v>3</v>
          </cell>
          <cell r="AQ863">
            <v>3757.58</v>
          </cell>
        </row>
        <row r="864">
          <cell r="AF864">
            <v>2</v>
          </cell>
          <cell r="AQ864">
            <v>14974.99</v>
          </cell>
        </row>
        <row r="865">
          <cell r="AF865">
            <v>3</v>
          </cell>
          <cell r="AQ865">
            <v>36722.06</v>
          </cell>
        </row>
        <row r="866">
          <cell r="AF866">
            <v>6</v>
          </cell>
          <cell r="AQ866">
            <v>134321.95000000001</v>
          </cell>
        </row>
        <row r="867">
          <cell r="AF867">
            <v>3</v>
          </cell>
          <cell r="AQ867">
            <v>97242.58</v>
          </cell>
        </row>
        <row r="868">
          <cell r="AF868">
            <v>3</v>
          </cell>
          <cell r="AQ868">
            <v>5535.5</v>
          </cell>
        </row>
        <row r="869">
          <cell r="AF869">
            <v>2</v>
          </cell>
          <cell r="AQ869">
            <v>17521.13</v>
          </cell>
        </row>
        <row r="870">
          <cell r="AF870">
            <v>2</v>
          </cell>
          <cell r="AQ870">
            <v>26663.85</v>
          </cell>
        </row>
        <row r="871">
          <cell r="AF871">
            <v>2</v>
          </cell>
          <cell r="AQ871">
            <v>979.03</v>
          </cell>
        </row>
        <row r="872">
          <cell r="AF872">
            <v>15</v>
          </cell>
          <cell r="AQ872">
            <v>211276.02</v>
          </cell>
        </row>
        <row r="873">
          <cell r="AF873">
            <v>1</v>
          </cell>
          <cell r="AQ873">
            <v>58088.14</v>
          </cell>
        </row>
        <row r="874">
          <cell r="AF874">
            <v>6</v>
          </cell>
          <cell r="AQ874">
            <v>289170.32</v>
          </cell>
        </row>
        <row r="875">
          <cell r="AF875">
            <v>6</v>
          </cell>
          <cell r="AQ875">
            <v>67464.34</v>
          </cell>
        </row>
        <row r="876">
          <cell r="AF876">
            <v>1</v>
          </cell>
          <cell r="AQ876">
            <v>23693.18</v>
          </cell>
        </row>
        <row r="877">
          <cell r="AF877">
            <v>1</v>
          </cell>
          <cell r="AQ877">
            <v>46688.17</v>
          </cell>
        </row>
        <row r="878">
          <cell r="AF878">
            <v>1</v>
          </cell>
          <cell r="AQ878">
            <v>3071.4</v>
          </cell>
        </row>
        <row r="879">
          <cell r="AF879">
            <v>2</v>
          </cell>
          <cell r="AQ879">
            <v>3954.95</v>
          </cell>
        </row>
        <row r="880">
          <cell r="AF880">
            <v>1</v>
          </cell>
          <cell r="AQ880">
            <v>24333.1</v>
          </cell>
        </row>
        <row r="881">
          <cell r="AF881">
            <v>9</v>
          </cell>
          <cell r="AQ881">
            <v>240247.67999999999</v>
          </cell>
        </row>
        <row r="882">
          <cell r="AF882">
            <v>3</v>
          </cell>
          <cell r="AQ882">
            <v>20520.05</v>
          </cell>
        </row>
        <row r="883">
          <cell r="AF883">
            <v>3</v>
          </cell>
          <cell r="AQ883">
            <v>31405.91</v>
          </cell>
        </row>
        <row r="884">
          <cell r="AF884">
            <v>5</v>
          </cell>
          <cell r="AQ884">
            <v>39823.120000000003</v>
          </cell>
        </row>
        <row r="885">
          <cell r="AF885">
            <v>3</v>
          </cell>
          <cell r="AQ885">
            <v>83440.63</v>
          </cell>
        </row>
        <row r="886">
          <cell r="AF886">
            <v>3</v>
          </cell>
          <cell r="AQ886">
            <v>82714.33</v>
          </cell>
        </row>
        <row r="887">
          <cell r="AF887">
            <v>2</v>
          </cell>
          <cell r="AQ887">
            <v>23010.15</v>
          </cell>
        </row>
        <row r="888">
          <cell r="AF888">
            <v>2</v>
          </cell>
          <cell r="AQ888">
            <v>18914</v>
          </cell>
        </row>
        <row r="889">
          <cell r="AF889">
            <v>2</v>
          </cell>
          <cell r="AQ889">
            <v>18319.21</v>
          </cell>
        </row>
        <row r="890">
          <cell r="AF890">
            <v>5</v>
          </cell>
          <cell r="AQ890">
            <v>17934.990000000002</v>
          </cell>
        </row>
        <row r="891">
          <cell r="AF891">
            <v>4</v>
          </cell>
          <cell r="AQ891">
            <v>52165.59</v>
          </cell>
        </row>
        <row r="892">
          <cell r="AF892">
            <v>2</v>
          </cell>
          <cell r="AQ892">
            <v>22166.93</v>
          </cell>
        </row>
        <row r="893">
          <cell r="AF893">
            <v>3</v>
          </cell>
          <cell r="AQ893">
            <v>84232.2</v>
          </cell>
        </row>
        <row r="894">
          <cell r="AF894">
            <v>2</v>
          </cell>
          <cell r="AQ894">
            <v>1454.23</v>
          </cell>
        </row>
        <row r="895">
          <cell r="AF895">
            <v>2</v>
          </cell>
          <cell r="AQ895">
            <v>88406.49</v>
          </cell>
        </row>
        <row r="896">
          <cell r="AF896">
            <v>4</v>
          </cell>
          <cell r="AQ896">
            <v>48503.32</v>
          </cell>
        </row>
        <row r="897">
          <cell r="AF897">
            <v>7</v>
          </cell>
          <cell r="AQ897">
            <v>78152.759999999995</v>
          </cell>
        </row>
        <row r="898">
          <cell r="AF898">
            <v>2</v>
          </cell>
          <cell r="AQ898">
            <v>3717.09</v>
          </cell>
        </row>
        <row r="899">
          <cell r="AF899">
            <v>3</v>
          </cell>
          <cell r="AQ899">
            <v>38899.019999999997</v>
          </cell>
        </row>
        <row r="900">
          <cell r="AF900">
            <v>3</v>
          </cell>
          <cell r="AQ900">
            <v>27752.04</v>
          </cell>
        </row>
        <row r="901">
          <cell r="AF901">
            <v>3</v>
          </cell>
          <cell r="AQ901">
            <v>2432.5</v>
          </cell>
        </row>
        <row r="902">
          <cell r="AF902">
            <v>1</v>
          </cell>
          <cell r="AQ902">
            <v>45761.61</v>
          </cell>
        </row>
        <row r="903">
          <cell r="AF903">
            <v>1</v>
          </cell>
          <cell r="AQ903">
            <v>16077.4</v>
          </cell>
        </row>
        <row r="904">
          <cell r="AF904">
            <v>7</v>
          </cell>
          <cell r="AQ904">
            <v>136582.09</v>
          </cell>
        </row>
        <row r="905">
          <cell r="AF905">
            <v>3</v>
          </cell>
          <cell r="AQ905">
            <v>24773.279999999999</v>
          </cell>
        </row>
        <row r="906">
          <cell r="AF906">
            <v>3</v>
          </cell>
          <cell r="AQ906">
            <v>42473.15</v>
          </cell>
        </row>
        <row r="907">
          <cell r="AF907">
            <v>2</v>
          </cell>
          <cell r="AQ907">
            <v>199828.77</v>
          </cell>
        </row>
        <row r="908">
          <cell r="AF908">
            <v>3</v>
          </cell>
          <cell r="AQ908">
            <v>20825.7</v>
          </cell>
        </row>
        <row r="909">
          <cell r="AF909">
            <v>3</v>
          </cell>
          <cell r="AQ909">
            <v>18046.060000000001</v>
          </cell>
        </row>
        <row r="910">
          <cell r="AF910">
            <v>9</v>
          </cell>
          <cell r="AQ910">
            <v>63322.02</v>
          </cell>
        </row>
        <row r="911">
          <cell r="AF911">
            <v>2</v>
          </cell>
          <cell r="AQ911">
            <v>957.67</v>
          </cell>
        </row>
        <row r="912">
          <cell r="AF912">
            <v>2</v>
          </cell>
          <cell r="AQ912">
            <v>5495.44</v>
          </cell>
        </row>
        <row r="913">
          <cell r="AF913">
            <v>2</v>
          </cell>
          <cell r="AQ913">
            <v>24565.68</v>
          </cell>
        </row>
        <row r="914">
          <cell r="AF914">
            <v>4</v>
          </cell>
          <cell r="AQ914">
            <v>23603.03</v>
          </cell>
        </row>
        <row r="915">
          <cell r="AF915">
            <v>2</v>
          </cell>
          <cell r="AQ915">
            <v>4426.49</v>
          </cell>
        </row>
        <row r="916">
          <cell r="AF916">
            <v>2</v>
          </cell>
          <cell r="AQ916">
            <v>30460.49</v>
          </cell>
        </row>
        <row r="917">
          <cell r="AF917">
            <v>7</v>
          </cell>
          <cell r="AQ917">
            <v>29243.22</v>
          </cell>
        </row>
        <row r="918">
          <cell r="AF918">
            <v>2</v>
          </cell>
          <cell r="AQ918">
            <v>23383.4</v>
          </cell>
        </row>
        <row r="919">
          <cell r="AF919">
            <v>2</v>
          </cell>
          <cell r="AQ919">
            <v>55132.6</v>
          </cell>
        </row>
        <row r="920">
          <cell r="AF920">
            <v>7</v>
          </cell>
          <cell r="AQ920">
            <v>53005.29</v>
          </cell>
        </row>
        <row r="921">
          <cell r="AF921">
            <v>2</v>
          </cell>
          <cell r="AQ921">
            <v>1682.9</v>
          </cell>
        </row>
        <row r="922">
          <cell r="AF922">
            <v>2</v>
          </cell>
          <cell r="AQ922">
            <v>957.67</v>
          </cell>
        </row>
        <row r="923">
          <cell r="AF923">
            <v>2</v>
          </cell>
          <cell r="AQ923">
            <v>75030.240000000005</v>
          </cell>
        </row>
        <row r="924">
          <cell r="AF924">
            <v>1</v>
          </cell>
          <cell r="AQ924">
            <v>518.74</v>
          </cell>
        </row>
        <row r="925">
          <cell r="AF925">
            <v>2</v>
          </cell>
          <cell r="AQ925">
            <v>114070.32</v>
          </cell>
        </row>
        <row r="926">
          <cell r="AF926">
            <v>2</v>
          </cell>
          <cell r="AQ926">
            <v>121862.97</v>
          </cell>
        </row>
        <row r="927">
          <cell r="AF927">
            <v>7</v>
          </cell>
          <cell r="AQ927">
            <v>6701.33</v>
          </cell>
        </row>
        <row r="928">
          <cell r="AF928">
            <v>6</v>
          </cell>
          <cell r="AQ928">
            <v>16314.52</v>
          </cell>
        </row>
        <row r="929">
          <cell r="AF929">
            <v>1</v>
          </cell>
          <cell r="AQ929">
            <v>20441.310000000001</v>
          </cell>
        </row>
        <row r="930">
          <cell r="AF930">
            <v>2</v>
          </cell>
          <cell r="AQ930">
            <v>40109.94</v>
          </cell>
        </row>
        <row r="931">
          <cell r="AF931">
            <v>4</v>
          </cell>
          <cell r="AQ931">
            <v>63700.71</v>
          </cell>
        </row>
        <row r="932">
          <cell r="AF932">
            <v>3</v>
          </cell>
          <cell r="AQ932">
            <v>87977.5</v>
          </cell>
        </row>
        <row r="933">
          <cell r="AF933">
            <v>2</v>
          </cell>
          <cell r="AQ933">
            <v>208865.98</v>
          </cell>
        </row>
        <row r="934">
          <cell r="AF934">
            <v>2</v>
          </cell>
          <cell r="AQ934">
            <v>25654.79</v>
          </cell>
        </row>
        <row r="935">
          <cell r="AF935">
            <v>2</v>
          </cell>
          <cell r="AQ935">
            <v>188639.64</v>
          </cell>
        </row>
        <row r="936">
          <cell r="AF936">
            <v>2</v>
          </cell>
          <cell r="AQ936">
            <v>18667.45</v>
          </cell>
        </row>
        <row r="937">
          <cell r="AF937">
            <v>2</v>
          </cell>
          <cell r="AQ937">
            <v>54684.84</v>
          </cell>
        </row>
        <row r="938">
          <cell r="AF938">
            <v>6</v>
          </cell>
          <cell r="AQ938">
            <v>71127.92</v>
          </cell>
        </row>
        <row r="939">
          <cell r="AF939">
            <v>2</v>
          </cell>
          <cell r="AQ939">
            <v>2380.4699999999998</v>
          </cell>
        </row>
        <row r="940">
          <cell r="AF940">
            <v>3</v>
          </cell>
          <cell r="AQ940">
            <v>37782.89</v>
          </cell>
        </row>
        <row r="941">
          <cell r="AF941">
            <v>1</v>
          </cell>
          <cell r="AQ941">
            <v>563.32000000000005</v>
          </cell>
        </row>
        <row r="942">
          <cell r="AF942">
            <v>4</v>
          </cell>
          <cell r="AQ942">
            <v>32325.17</v>
          </cell>
        </row>
        <row r="943">
          <cell r="AF943">
            <v>5</v>
          </cell>
          <cell r="AQ943">
            <v>27363.85</v>
          </cell>
        </row>
        <row r="944">
          <cell r="AF944">
            <v>2</v>
          </cell>
          <cell r="AQ944">
            <v>14984.75</v>
          </cell>
        </row>
        <row r="945">
          <cell r="AF945">
            <v>3</v>
          </cell>
          <cell r="AQ945">
            <v>46847.07</v>
          </cell>
        </row>
        <row r="946">
          <cell r="AF946">
            <v>3</v>
          </cell>
          <cell r="AQ946">
            <v>36216.17</v>
          </cell>
        </row>
        <row r="947">
          <cell r="AF947">
            <v>2</v>
          </cell>
          <cell r="AQ947">
            <v>100068.57</v>
          </cell>
        </row>
        <row r="948">
          <cell r="AF948">
            <v>3</v>
          </cell>
          <cell r="AQ948">
            <v>15293.15</v>
          </cell>
        </row>
        <row r="949">
          <cell r="AF949">
            <v>5</v>
          </cell>
          <cell r="AQ949">
            <v>42532.07</v>
          </cell>
        </row>
        <row r="950">
          <cell r="AF950">
            <v>3</v>
          </cell>
          <cell r="AQ950">
            <v>29650.68</v>
          </cell>
        </row>
        <row r="951">
          <cell r="AF951">
            <v>4</v>
          </cell>
          <cell r="AQ951">
            <v>96280.95</v>
          </cell>
        </row>
        <row r="952">
          <cell r="AF952">
            <v>6</v>
          </cell>
          <cell r="AQ952">
            <v>93954.87</v>
          </cell>
        </row>
        <row r="953">
          <cell r="AF953">
            <v>5</v>
          </cell>
          <cell r="AQ953">
            <v>35635.56</v>
          </cell>
        </row>
        <row r="954">
          <cell r="AF954">
            <v>4</v>
          </cell>
          <cell r="AQ954">
            <v>60404.74</v>
          </cell>
        </row>
        <row r="955">
          <cell r="AF955">
            <v>1</v>
          </cell>
          <cell r="AQ955">
            <v>16437.7</v>
          </cell>
        </row>
        <row r="956">
          <cell r="AF956">
            <v>5</v>
          </cell>
          <cell r="AQ956">
            <v>88370.37</v>
          </cell>
        </row>
        <row r="957">
          <cell r="AF957">
            <v>3</v>
          </cell>
          <cell r="AQ957">
            <v>25493.08</v>
          </cell>
        </row>
        <row r="958">
          <cell r="AF958">
            <v>1</v>
          </cell>
          <cell r="AQ958">
            <v>23941.89</v>
          </cell>
        </row>
        <row r="959">
          <cell r="AF959">
            <v>2</v>
          </cell>
          <cell r="AQ959">
            <v>35576.519999999997</v>
          </cell>
        </row>
        <row r="960">
          <cell r="AF960">
            <v>6</v>
          </cell>
          <cell r="AQ960">
            <v>84581.21</v>
          </cell>
        </row>
        <row r="961">
          <cell r="AF961">
            <v>2</v>
          </cell>
          <cell r="AQ961">
            <v>21255.8</v>
          </cell>
        </row>
        <row r="962">
          <cell r="AF962">
            <v>1</v>
          </cell>
          <cell r="AQ962">
            <v>27629.33</v>
          </cell>
        </row>
        <row r="963">
          <cell r="AF963">
            <v>4</v>
          </cell>
          <cell r="AQ963">
            <v>36742.85</v>
          </cell>
        </row>
        <row r="964">
          <cell r="AF964">
            <v>2</v>
          </cell>
          <cell r="AQ964">
            <v>27407.919999999998</v>
          </cell>
        </row>
        <row r="965">
          <cell r="AF965">
            <v>2</v>
          </cell>
          <cell r="AQ965">
            <v>2383.29</v>
          </cell>
        </row>
        <row r="966">
          <cell r="AF966">
            <v>4</v>
          </cell>
          <cell r="AQ966">
            <v>107906.06</v>
          </cell>
        </row>
        <row r="967">
          <cell r="AF967">
            <v>5</v>
          </cell>
          <cell r="AQ967">
            <v>50950.89</v>
          </cell>
        </row>
        <row r="968">
          <cell r="AF968">
            <v>2</v>
          </cell>
          <cell r="AQ968">
            <v>2693.97</v>
          </cell>
        </row>
        <row r="969">
          <cell r="AF969">
            <v>2</v>
          </cell>
          <cell r="AQ969">
            <v>11398.82</v>
          </cell>
        </row>
        <row r="970">
          <cell r="AF970">
            <v>1</v>
          </cell>
          <cell r="AQ970">
            <v>115835.69</v>
          </cell>
        </row>
        <row r="971">
          <cell r="AF971">
            <v>2</v>
          </cell>
          <cell r="AQ971">
            <v>1953.34</v>
          </cell>
        </row>
        <row r="972">
          <cell r="AF972">
            <v>3</v>
          </cell>
          <cell r="AQ972">
            <v>25358.03</v>
          </cell>
        </row>
        <row r="973">
          <cell r="AF973">
            <v>6</v>
          </cell>
          <cell r="AQ973">
            <v>298505.05</v>
          </cell>
        </row>
        <row r="974">
          <cell r="AF974">
            <v>2</v>
          </cell>
          <cell r="AQ974">
            <v>35403.589999999997</v>
          </cell>
        </row>
        <row r="975">
          <cell r="AF975">
            <v>1</v>
          </cell>
          <cell r="AQ975">
            <v>64264.33</v>
          </cell>
        </row>
        <row r="976">
          <cell r="AF976">
            <v>1</v>
          </cell>
          <cell r="AQ976">
            <v>16517.45</v>
          </cell>
        </row>
        <row r="977">
          <cell r="AF977">
            <v>2</v>
          </cell>
          <cell r="AQ977">
            <v>35603.4</v>
          </cell>
        </row>
        <row r="978">
          <cell r="AF978">
            <v>2</v>
          </cell>
          <cell r="AQ978">
            <v>4322.83</v>
          </cell>
        </row>
        <row r="979">
          <cell r="AF979">
            <v>1</v>
          </cell>
          <cell r="AQ979">
            <v>1714.06</v>
          </cell>
        </row>
        <row r="980">
          <cell r="AF980">
            <v>2</v>
          </cell>
          <cell r="AQ980">
            <v>21267.99</v>
          </cell>
        </row>
        <row r="981">
          <cell r="AF981">
            <v>1</v>
          </cell>
          <cell r="AQ981">
            <v>3764.81</v>
          </cell>
        </row>
        <row r="982">
          <cell r="AF982">
            <v>2</v>
          </cell>
          <cell r="AQ982">
            <v>22714.49</v>
          </cell>
        </row>
        <row r="983">
          <cell r="AF983">
            <v>1</v>
          </cell>
          <cell r="AQ983">
            <v>916.58</v>
          </cell>
        </row>
        <row r="984">
          <cell r="AF984">
            <v>3</v>
          </cell>
          <cell r="AQ984">
            <v>42824.95</v>
          </cell>
        </row>
        <row r="985">
          <cell r="AF985">
            <v>2</v>
          </cell>
          <cell r="AQ985">
            <v>41096.22</v>
          </cell>
        </row>
        <row r="986">
          <cell r="AF986">
            <v>2</v>
          </cell>
          <cell r="AQ986">
            <v>28767.42</v>
          </cell>
        </row>
        <row r="987">
          <cell r="AF987">
            <v>2</v>
          </cell>
          <cell r="AQ987">
            <v>1652.69</v>
          </cell>
        </row>
        <row r="988">
          <cell r="AF988">
            <v>2</v>
          </cell>
          <cell r="AQ988">
            <v>1075.94</v>
          </cell>
        </row>
        <row r="989">
          <cell r="AF989">
            <v>3</v>
          </cell>
          <cell r="AQ989">
            <v>25210.44</v>
          </cell>
        </row>
        <row r="990">
          <cell r="AF990">
            <v>3</v>
          </cell>
          <cell r="AQ990">
            <v>42781.04</v>
          </cell>
        </row>
        <row r="991">
          <cell r="AF991">
            <v>2</v>
          </cell>
          <cell r="AQ991">
            <v>4583.55</v>
          </cell>
        </row>
        <row r="992">
          <cell r="AF992">
            <v>3</v>
          </cell>
          <cell r="AQ992">
            <v>2927.63</v>
          </cell>
        </row>
        <row r="993">
          <cell r="AF993">
            <v>1</v>
          </cell>
          <cell r="AQ993">
            <v>28577.23</v>
          </cell>
        </row>
        <row r="994">
          <cell r="AF994">
            <v>2</v>
          </cell>
          <cell r="AQ994">
            <v>28755</v>
          </cell>
        </row>
        <row r="995">
          <cell r="AF995">
            <v>3</v>
          </cell>
          <cell r="AQ995">
            <v>25062.85</v>
          </cell>
        </row>
        <row r="996">
          <cell r="AF996">
            <v>1</v>
          </cell>
          <cell r="AQ996">
            <v>20440.45</v>
          </cell>
        </row>
        <row r="997">
          <cell r="AF997">
            <v>2</v>
          </cell>
          <cell r="AQ997">
            <v>9509.51</v>
          </cell>
        </row>
        <row r="998">
          <cell r="AF998">
            <v>2</v>
          </cell>
          <cell r="AQ998">
            <v>31027.119999999999</v>
          </cell>
        </row>
        <row r="999">
          <cell r="AF999">
            <v>2</v>
          </cell>
          <cell r="AQ999">
            <v>14829.82</v>
          </cell>
        </row>
        <row r="1000">
          <cell r="AF1000">
            <v>2</v>
          </cell>
          <cell r="AQ1000">
            <v>2321.02</v>
          </cell>
        </row>
        <row r="1001">
          <cell r="AF1001">
            <v>1</v>
          </cell>
          <cell r="AQ1001">
            <v>30712.91</v>
          </cell>
        </row>
        <row r="1002">
          <cell r="AF1002">
            <v>1</v>
          </cell>
          <cell r="AQ1002">
            <v>13121.7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exceljet.net/excel-functions/excel-count-function" TargetMode="External"/><Relationship Id="rId13" Type="http://schemas.openxmlformats.org/officeDocument/2006/relationships/hyperlink" Target="https://exceljet.net/excel-functions/excel-rand-function" TargetMode="External"/><Relationship Id="rId18" Type="http://schemas.openxmlformats.org/officeDocument/2006/relationships/hyperlink" Target="https://exceljet.net/excel-functions/excel-sqrt-function" TargetMode="External"/><Relationship Id="rId3" Type="http://schemas.openxmlformats.org/officeDocument/2006/relationships/hyperlink" Target="https://exceljet.net/excel-functions/excel-sumif-function" TargetMode="External"/><Relationship Id="rId21" Type="http://schemas.openxmlformats.org/officeDocument/2006/relationships/hyperlink" Target="https://exceljet.net/excel-functions/excel-median-function" TargetMode="External"/><Relationship Id="rId7" Type="http://schemas.openxmlformats.org/officeDocument/2006/relationships/hyperlink" Target="https://exceljet.net/excel-functions/excel-averageifs-function" TargetMode="External"/><Relationship Id="rId12" Type="http://schemas.openxmlformats.org/officeDocument/2006/relationships/hyperlink" Target="https://exceljet.net/excel-functions/excel-int-function" TargetMode="External"/><Relationship Id="rId17" Type="http://schemas.openxmlformats.org/officeDocument/2006/relationships/hyperlink" Target="https://exceljet.net/excel-functions/excel-roundup-function" TargetMode="External"/><Relationship Id="rId2" Type="http://schemas.openxmlformats.org/officeDocument/2006/relationships/hyperlink" Target="https://exceljet.net/excel-functions/excel-sum-function" TargetMode="External"/><Relationship Id="rId16" Type="http://schemas.openxmlformats.org/officeDocument/2006/relationships/hyperlink" Target="https://exceljet.net/excel-functions/excel-rounddown-function" TargetMode="External"/><Relationship Id="rId20" Type="http://schemas.openxmlformats.org/officeDocument/2006/relationships/hyperlink" Target="https://exceljet.net/excel-functions/excel-max-function" TargetMode="External"/><Relationship Id="rId1" Type="http://schemas.openxmlformats.org/officeDocument/2006/relationships/hyperlink" Target="https://exceljet.net/excel-functions/excel-abs-function" TargetMode="External"/><Relationship Id="rId6" Type="http://schemas.openxmlformats.org/officeDocument/2006/relationships/hyperlink" Target="https://exceljet.net/excel-functions/excel-averageif-function" TargetMode="External"/><Relationship Id="rId11" Type="http://schemas.openxmlformats.org/officeDocument/2006/relationships/hyperlink" Target="https://exceljet.net/excel-functions/excel-mod-function" TargetMode="External"/><Relationship Id="rId24" Type="http://schemas.openxmlformats.org/officeDocument/2006/relationships/hyperlink" Target="https://exceljet.net/excel-functions/excel-stdev.s-function" TargetMode="External"/><Relationship Id="rId5" Type="http://schemas.openxmlformats.org/officeDocument/2006/relationships/hyperlink" Target="https://exceljet.net/excel-functions/excel-average-function" TargetMode="External"/><Relationship Id="rId15" Type="http://schemas.openxmlformats.org/officeDocument/2006/relationships/hyperlink" Target="https://exceljet.net/excel-functions/excel-round-function" TargetMode="External"/><Relationship Id="rId23" Type="http://schemas.openxmlformats.org/officeDocument/2006/relationships/hyperlink" Target="https://exceljet.net/excel-functions/excel-stdev.p-function" TargetMode="External"/><Relationship Id="rId10" Type="http://schemas.openxmlformats.org/officeDocument/2006/relationships/hyperlink" Target="https://exceljet.net/excel-functions/excel-countif-function" TargetMode="External"/><Relationship Id="rId19" Type="http://schemas.openxmlformats.org/officeDocument/2006/relationships/hyperlink" Target="https://exceljet.net/excel-functions/excel-min-function" TargetMode="External"/><Relationship Id="rId4" Type="http://schemas.openxmlformats.org/officeDocument/2006/relationships/hyperlink" Target="https://exceljet.net/excel-functions/excel-sumifs-function" TargetMode="External"/><Relationship Id="rId9" Type="http://schemas.openxmlformats.org/officeDocument/2006/relationships/hyperlink" Target="https://exceljet.net/excel-functions/excel-counta-function" TargetMode="External"/><Relationship Id="rId14" Type="http://schemas.openxmlformats.org/officeDocument/2006/relationships/hyperlink" Target="https://exceljet.net/excel-functions/excel-randbetween-function" TargetMode="External"/><Relationship Id="rId22" Type="http://schemas.openxmlformats.org/officeDocument/2006/relationships/hyperlink" Target="https://exceljet.net/excel-functions/excel-mode-func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exceljet.net/excel-functions/excel-minute-function" TargetMode="External"/><Relationship Id="rId13" Type="http://schemas.openxmlformats.org/officeDocument/2006/relationships/hyperlink" Target="https://exceljet.net/excel-functions/excel-weekday-function" TargetMode="External"/><Relationship Id="rId3" Type="http://schemas.openxmlformats.org/officeDocument/2006/relationships/hyperlink" Target="https://exceljet.net/excel-functions/excel-datevalue-function" TargetMode="External"/><Relationship Id="rId7" Type="http://schemas.openxmlformats.org/officeDocument/2006/relationships/hyperlink" Target="https://exceljet.net/excel-functions/excel-hour-function" TargetMode="External"/><Relationship Id="rId12" Type="http://schemas.openxmlformats.org/officeDocument/2006/relationships/hyperlink" Target="https://exceljet.net/excel-functions/excel-weeknum-function" TargetMode="External"/><Relationship Id="rId2" Type="http://schemas.openxmlformats.org/officeDocument/2006/relationships/hyperlink" Target="https://exceljet.net/excel-functions/excel-time-function" TargetMode="External"/><Relationship Id="rId16" Type="http://schemas.openxmlformats.org/officeDocument/2006/relationships/hyperlink" Target="https://exceljet.net/excel-functions/excel-networkdays-function" TargetMode="External"/><Relationship Id="rId1" Type="http://schemas.openxmlformats.org/officeDocument/2006/relationships/hyperlink" Target="https://exceljet.net/excel-functions/excel-date-function" TargetMode="External"/><Relationship Id="rId6" Type="http://schemas.openxmlformats.org/officeDocument/2006/relationships/hyperlink" Target="https://exceljet.net/excel-functions/excel-today-function" TargetMode="External"/><Relationship Id="rId11" Type="http://schemas.openxmlformats.org/officeDocument/2006/relationships/hyperlink" Target="https://exceljet.net/excel-functions/excel-year-function" TargetMode="External"/><Relationship Id="rId5" Type="http://schemas.openxmlformats.org/officeDocument/2006/relationships/hyperlink" Target="https://exceljet.net/excel-functions/excel-now-function" TargetMode="External"/><Relationship Id="rId15" Type="http://schemas.openxmlformats.org/officeDocument/2006/relationships/hyperlink" Target="https://exceljet.net/excel-functions/excel-days-function" TargetMode="External"/><Relationship Id="rId10" Type="http://schemas.openxmlformats.org/officeDocument/2006/relationships/hyperlink" Target="https://exceljet.net/excel-functions/excel-month-function" TargetMode="External"/><Relationship Id="rId4" Type="http://schemas.openxmlformats.org/officeDocument/2006/relationships/hyperlink" Target="https://exceljet.net/excel-functions/excel-timevalue-function" TargetMode="External"/><Relationship Id="rId9" Type="http://schemas.openxmlformats.org/officeDocument/2006/relationships/hyperlink" Target="https://exceljet.net/excel-functions/excel-day-function" TargetMode="External"/><Relationship Id="rId14" Type="http://schemas.openxmlformats.org/officeDocument/2006/relationships/hyperlink" Target="https://exceljet.net/excel-functions/excel-workday-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xceljet.net/excel-functions/excel-right-function" TargetMode="External"/><Relationship Id="rId13" Type="http://schemas.openxmlformats.org/officeDocument/2006/relationships/hyperlink" Target="https://exceljet.net/excel-functions/excel-substitute-function" TargetMode="External"/><Relationship Id="rId3" Type="http://schemas.openxmlformats.org/officeDocument/2006/relationships/hyperlink" Target="https://exceljet.net/excel-functions/excel-proper-function" TargetMode="External"/><Relationship Id="rId7" Type="http://schemas.openxmlformats.org/officeDocument/2006/relationships/hyperlink" Target="https://exceljet.net/excel-functions/excel-mid-function" TargetMode="External"/><Relationship Id="rId12" Type="http://schemas.openxmlformats.org/officeDocument/2006/relationships/hyperlink" Target="https://exceljet.net/excel-functions/excel-replace-function" TargetMode="External"/><Relationship Id="rId2" Type="http://schemas.openxmlformats.org/officeDocument/2006/relationships/hyperlink" Target="https://exceljet.net/excel-functions/excel-lower-function" TargetMode="External"/><Relationship Id="rId1" Type="http://schemas.openxmlformats.org/officeDocument/2006/relationships/hyperlink" Target="https://exceljet.net/excel-functions/excel-trim-function" TargetMode="External"/><Relationship Id="rId6" Type="http://schemas.openxmlformats.org/officeDocument/2006/relationships/hyperlink" Target="https://exceljet.net/excel-functions/excel-left-function" TargetMode="External"/><Relationship Id="rId11" Type="http://schemas.openxmlformats.org/officeDocument/2006/relationships/hyperlink" Target="https://exceljet.net/excel-functions/excel-search-function" TargetMode="External"/><Relationship Id="rId5" Type="http://schemas.openxmlformats.org/officeDocument/2006/relationships/hyperlink" Target="https://exceljet.net/excel-functions/excel-concatenate-function" TargetMode="External"/><Relationship Id="rId10" Type="http://schemas.openxmlformats.org/officeDocument/2006/relationships/hyperlink" Target="https://exceljet.net/excel-functions/excel-find-function" TargetMode="External"/><Relationship Id="rId4" Type="http://schemas.openxmlformats.org/officeDocument/2006/relationships/hyperlink" Target="https://exceljet.net/excel-functions/excel-upper-function" TargetMode="External"/><Relationship Id="rId9" Type="http://schemas.openxmlformats.org/officeDocument/2006/relationships/hyperlink" Target="https://exceljet.net/excel-functions/excel-len-functi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xceljet.net/excel-functions/excel-iferror-function" TargetMode="External"/><Relationship Id="rId3" Type="http://schemas.openxmlformats.org/officeDocument/2006/relationships/hyperlink" Target="https://exceljet.net/excel-functions/excel-xor-function" TargetMode="External"/><Relationship Id="rId7" Type="http://schemas.openxmlformats.org/officeDocument/2006/relationships/hyperlink" Target="https://exceljet.net/excel-functions/excel-if-function" TargetMode="External"/><Relationship Id="rId2" Type="http://schemas.openxmlformats.org/officeDocument/2006/relationships/hyperlink" Target="https://exceljet.net/excel-functions/excel-or-function" TargetMode="External"/><Relationship Id="rId1" Type="http://schemas.openxmlformats.org/officeDocument/2006/relationships/hyperlink" Target="https://exceljet.net/excel-functions/excel-and-function" TargetMode="External"/><Relationship Id="rId6" Type="http://schemas.openxmlformats.org/officeDocument/2006/relationships/hyperlink" Target="https://exceljet.net/excel-functions/excel-if-function" TargetMode="External"/><Relationship Id="rId5" Type="http://schemas.openxmlformats.org/officeDocument/2006/relationships/hyperlink" Target="https://exceljet.net/excel-functions/excel-if-function" TargetMode="External"/><Relationship Id="rId4" Type="http://schemas.openxmlformats.org/officeDocument/2006/relationships/hyperlink" Target="https://exceljet.net/excel-functions/excel-not-function" TargetMode="External"/><Relationship Id="rId9" Type="http://schemas.openxmlformats.org/officeDocument/2006/relationships/hyperlink" Target="https://exceljet.net/excel-functions/excel-ifna-func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youtube.com/watch?v=E7gQ-PgYkMc" TargetMode="External"/><Relationship Id="rId2" Type="http://schemas.openxmlformats.org/officeDocument/2006/relationships/hyperlink" Target="https://www.youtube.com/watch?v=y8ygx1Zkcgs" TargetMode="External"/><Relationship Id="rId1" Type="http://schemas.openxmlformats.org/officeDocument/2006/relationships/hyperlink" Target="https://exceljet.net/excel-functions/excel-vlookup-func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xceljet.net/excel-functions/excel-hlookup-function"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xceljet.net/excel-functions/excel-match-function" TargetMode="External"/><Relationship Id="rId2" Type="http://schemas.openxmlformats.org/officeDocument/2006/relationships/hyperlink" Target="https://www.youtube.com/watch?v=F264FpBDX28" TargetMode="External"/><Relationship Id="rId1" Type="http://schemas.openxmlformats.org/officeDocument/2006/relationships/hyperlink" Target="https://exceljet.net/excel-functions/excel-index-func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F5700"/>
  </sheetPr>
  <dimension ref="A1:BT1002"/>
  <sheetViews>
    <sheetView tabSelected="1" zoomScale="125" workbookViewId="0">
      <selection activeCell="D15" sqref="D15"/>
    </sheetView>
  </sheetViews>
  <sheetFormatPr baseColWidth="10" defaultColWidth="8.83203125" defaultRowHeight="15" x14ac:dyDescent="0.2"/>
  <cols>
    <col min="1" max="1" width="11" style="3" customWidth="1"/>
    <col min="2" max="2" width="18.5" style="132" customWidth="1"/>
    <col min="3" max="3" width="11.5" style="132" customWidth="1"/>
    <col min="4" max="4" width="20.5" style="132" bestFit="1" customWidth="1"/>
    <col min="5" max="5" width="15.5" style="2" customWidth="1"/>
    <col min="6" max="6" width="12.1640625" style="3" customWidth="1"/>
    <col min="7" max="9" width="12.5" style="132" customWidth="1"/>
    <col min="10" max="10" width="15.33203125" style="132" customWidth="1"/>
    <col min="11" max="11" width="21" style="132" customWidth="1"/>
    <col min="12" max="19" width="12.5" style="132" customWidth="1"/>
    <col min="22" max="22" width="14.6640625" style="132" customWidth="1"/>
    <col min="24" max="24" width="13.33203125" style="132" customWidth="1"/>
    <col min="25" max="25" width="14.1640625" style="132" customWidth="1"/>
    <col min="26" max="26" width="11" style="132" customWidth="1"/>
    <col min="27" max="27" width="11.6640625" style="2" customWidth="1"/>
    <col min="28" max="28" width="16.83203125" style="2" customWidth="1"/>
    <col min="29" max="29" width="15" style="132" customWidth="1"/>
    <col min="30" max="30" width="20.83203125" style="132" customWidth="1"/>
    <col min="31" max="31" width="16.6640625" style="132" customWidth="1"/>
    <col min="32" max="32" width="9.83203125" style="3" customWidth="1"/>
    <col min="33" max="33" width="10.33203125" style="132" customWidth="1"/>
    <col min="34" max="34" width="20.5" style="132" customWidth="1"/>
    <col min="35" max="35" width="17.83203125" style="132" customWidth="1"/>
    <col min="36" max="36" width="15.83203125" style="132" customWidth="1"/>
    <col min="37" max="37" width="10.5" style="132" customWidth="1"/>
    <col min="38" max="39" width="12" style="132" customWidth="1"/>
    <col min="40" max="40" width="17.1640625" style="132" customWidth="1"/>
    <col min="41" max="41" width="23.6640625" style="132" customWidth="1"/>
    <col min="42" max="42" width="18.33203125" style="132" customWidth="1"/>
    <col min="43" max="43" width="19.5" style="132" customWidth="1"/>
    <col min="44" max="44" width="74.33203125" style="132" customWidth="1"/>
    <col min="45" max="45" width="12.1640625" style="132" customWidth="1"/>
    <col min="46" max="46" width="16.5" style="132" customWidth="1"/>
    <col min="47" max="47" width="21.5" style="132" customWidth="1"/>
    <col min="48" max="48" width="17.6640625" style="132" customWidth="1"/>
    <col min="49" max="49" width="6.33203125" style="132" customWidth="1"/>
    <col min="50" max="50" width="15.83203125" style="132" customWidth="1"/>
    <col min="51" max="51" width="6.5" style="132" customWidth="1"/>
    <col min="55" max="55" width="13.33203125" style="132" customWidth="1"/>
    <col min="56" max="56" width="17.1640625" style="132" customWidth="1"/>
    <col min="57" max="57" width="18.5" style="132" customWidth="1"/>
    <col min="63" max="63" width="9.1640625" style="132" customWidth="1"/>
    <col min="65" max="65" width="11" style="132" customWidth="1"/>
    <col min="68" max="68" width="10.6640625" style="132" customWidth="1"/>
    <col min="70" max="70" width="12.33203125" style="132" customWidth="1"/>
    <col min="71" max="71" width="10.6640625" style="132" customWidth="1"/>
    <col min="72" max="72" width="11.33203125" style="132" customWidth="1"/>
  </cols>
  <sheetData>
    <row r="1" spans="1:72" x14ac:dyDescent="0.2">
      <c r="A1" s="10" t="s">
        <v>0</v>
      </c>
      <c r="B1" s="9" t="s">
        <v>1</v>
      </c>
      <c r="C1" s="9" t="s">
        <v>2</v>
      </c>
      <c r="D1" s="9" t="s">
        <v>3</v>
      </c>
      <c r="E1" s="11" t="s">
        <v>4</v>
      </c>
      <c r="F1" s="12"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c r="Z1" s="9" t="s">
        <v>25</v>
      </c>
      <c r="AA1" s="11" t="s">
        <v>26</v>
      </c>
      <c r="AB1" s="11" t="s">
        <v>27</v>
      </c>
      <c r="AC1" s="9" t="s">
        <v>28</v>
      </c>
      <c r="AD1" s="9" t="s">
        <v>29</v>
      </c>
      <c r="AE1" s="9" t="s">
        <v>30</v>
      </c>
      <c r="AF1" s="10" t="s">
        <v>31</v>
      </c>
      <c r="AG1" s="9" t="s">
        <v>32</v>
      </c>
      <c r="AH1" s="9" t="s">
        <v>33</v>
      </c>
      <c r="AI1" s="9" t="s">
        <v>34</v>
      </c>
      <c r="AJ1" s="9" t="s">
        <v>35</v>
      </c>
      <c r="AK1" s="9" t="s">
        <v>36</v>
      </c>
      <c r="AL1" s="9" t="s">
        <v>37</v>
      </c>
      <c r="AM1" s="9" t="s">
        <v>38</v>
      </c>
      <c r="AN1" s="9" t="s">
        <v>39</v>
      </c>
      <c r="AO1" s="9" t="s">
        <v>40</v>
      </c>
      <c r="AP1" s="9" t="s">
        <v>41</v>
      </c>
      <c r="AQ1" s="9" t="s">
        <v>42</v>
      </c>
      <c r="AR1" s="9" t="s">
        <v>43</v>
      </c>
      <c r="AS1" s="9" t="s">
        <v>44</v>
      </c>
      <c r="AT1" s="9" t="s">
        <v>45</v>
      </c>
      <c r="AU1" s="9" t="s">
        <v>46</v>
      </c>
      <c r="AV1" s="9" t="s">
        <v>47</v>
      </c>
      <c r="AW1" s="9" t="s">
        <v>48</v>
      </c>
      <c r="AX1" s="9" t="s">
        <v>49</v>
      </c>
      <c r="AY1" s="9" t="s">
        <v>50</v>
      </c>
      <c r="AZ1" s="9" t="s">
        <v>51</v>
      </c>
      <c r="BA1" s="9" t="s">
        <v>52</v>
      </c>
      <c r="BB1" s="9" t="s">
        <v>53</v>
      </c>
      <c r="BC1" s="9" t="s">
        <v>54</v>
      </c>
      <c r="BD1" s="9" t="s">
        <v>55</v>
      </c>
      <c r="BE1" s="9" t="s">
        <v>56</v>
      </c>
      <c r="BF1" s="9" t="s">
        <v>57</v>
      </c>
      <c r="BG1" s="9" t="s">
        <v>58</v>
      </c>
      <c r="BH1" s="9" t="s">
        <v>59</v>
      </c>
      <c r="BI1" s="9" t="s">
        <v>60</v>
      </c>
      <c r="BJ1" s="9" t="s">
        <v>61</v>
      </c>
      <c r="BK1" s="9" t="s">
        <v>62</v>
      </c>
      <c r="BL1" s="9" t="s">
        <v>63</v>
      </c>
      <c r="BM1" s="9" t="s">
        <v>64</v>
      </c>
      <c r="BN1" s="9" t="s">
        <v>65</v>
      </c>
      <c r="BO1" s="9" t="s">
        <v>66</v>
      </c>
      <c r="BP1" s="9" t="s">
        <v>67</v>
      </c>
      <c r="BQ1" s="9" t="s">
        <v>68</v>
      </c>
      <c r="BR1" s="9" t="s">
        <v>69</v>
      </c>
      <c r="BS1" s="9" t="s">
        <v>70</v>
      </c>
      <c r="BT1" s="9" t="s">
        <v>71</v>
      </c>
    </row>
    <row r="2" spans="1:72" x14ac:dyDescent="0.2">
      <c r="A2" s="3">
        <v>788619</v>
      </c>
      <c r="B2">
        <v>3</v>
      </c>
      <c r="C2" t="s">
        <v>72</v>
      </c>
      <c r="D2">
        <v>2</v>
      </c>
      <c r="E2" t="s">
        <v>73</v>
      </c>
      <c r="F2" s="3" t="s">
        <v>74</v>
      </c>
      <c r="G2" t="s">
        <v>75</v>
      </c>
      <c r="H2" t="s">
        <v>76</v>
      </c>
      <c r="I2" t="s">
        <v>77</v>
      </c>
      <c r="J2" t="s">
        <v>78</v>
      </c>
      <c r="K2" t="s">
        <v>79</v>
      </c>
      <c r="L2" t="s">
        <v>80</v>
      </c>
      <c r="M2" t="s">
        <v>81</v>
      </c>
      <c r="N2">
        <v>79563</v>
      </c>
      <c r="O2" t="s">
        <v>82</v>
      </c>
      <c r="P2" t="s">
        <v>83</v>
      </c>
      <c r="Q2">
        <v>1</v>
      </c>
      <c r="R2" t="s">
        <v>84</v>
      </c>
      <c r="S2" t="s">
        <v>84</v>
      </c>
      <c r="T2" t="s">
        <v>85</v>
      </c>
      <c r="U2">
        <v>4</v>
      </c>
      <c r="V2" t="s">
        <v>86</v>
      </c>
      <c r="W2">
        <v>2</v>
      </c>
      <c r="X2" t="s">
        <v>87</v>
      </c>
      <c r="Y2" t="s">
        <v>88</v>
      </c>
      <c r="Z2" t="s">
        <v>89</v>
      </c>
      <c r="AA2" s="2">
        <v>43862</v>
      </c>
      <c r="AB2" s="2" t="s">
        <v>90</v>
      </c>
      <c r="AC2" t="s">
        <v>91</v>
      </c>
      <c r="AD2">
        <v>2</v>
      </c>
      <c r="AE2">
        <v>3</v>
      </c>
      <c r="AF2" s="3">
        <v>10</v>
      </c>
      <c r="AG2" t="s">
        <v>92</v>
      </c>
      <c r="AH2" t="s">
        <v>93</v>
      </c>
      <c r="AI2" t="s">
        <v>94</v>
      </c>
      <c r="AJ2">
        <v>38806.879999999997</v>
      </c>
      <c r="AK2">
        <v>38806</v>
      </c>
      <c r="AL2">
        <v>38807</v>
      </c>
      <c r="AM2">
        <v>38806</v>
      </c>
      <c r="AN2">
        <v>8578.32</v>
      </c>
      <c r="AO2">
        <v>30228.560000000001</v>
      </c>
      <c r="AP2">
        <v>12935.63</v>
      </c>
      <c r="AQ2" t="s">
        <v>95</v>
      </c>
      <c r="AR2" t="s">
        <v>96</v>
      </c>
      <c r="AS2" t="s">
        <v>97</v>
      </c>
      <c r="AT2" t="s">
        <v>98</v>
      </c>
      <c r="AU2" t="s">
        <v>84</v>
      </c>
      <c r="AV2" t="s">
        <v>99</v>
      </c>
      <c r="AX2" t="s">
        <v>100</v>
      </c>
      <c r="AY2">
        <v>14</v>
      </c>
      <c r="AZ2">
        <v>807</v>
      </c>
      <c r="BA2">
        <v>14</v>
      </c>
      <c r="BB2">
        <v>560</v>
      </c>
      <c r="BC2">
        <v>1</v>
      </c>
      <c r="BD2">
        <v>1</v>
      </c>
      <c r="BE2" t="s">
        <v>101</v>
      </c>
      <c r="BF2" t="s">
        <v>102</v>
      </c>
      <c r="BG2" t="s">
        <v>103</v>
      </c>
      <c r="BH2" t="s">
        <v>104</v>
      </c>
      <c r="BI2" t="s">
        <v>84</v>
      </c>
      <c r="BJ2" t="s">
        <v>105</v>
      </c>
      <c r="BK2">
        <v>68</v>
      </c>
      <c r="BL2">
        <v>190.3</v>
      </c>
      <c r="BM2">
        <v>172.72</v>
      </c>
      <c r="BN2">
        <v>86.32</v>
      </c>
      <c r="BO2">
        <v>28</v>
      </c>
      <c r="BP2" t="s">
        <v>106</v>
      </c>
      <c r="BQ2">
        <v>82</v>
      </c>
      <c r="BR2">
        <v>97.47</v>
      </c>
      <c r="BS2" t="s">
        <v>107</v>
      </c>
      <c r="BT2" t="s">
        <v>108</v>
      </c>
    </row>
    <row r="3" spans="1:72" x14ac:dyDescent="0.2">
      <c r="A3" s="3">
        <v>788620</v>
      </c>
      <c r="B3">
        <v>3</v>
      </c>
      <c r="C3" t="s">
        <v>72</v>
      </c>
      <c r="D3">
        <v>2</v>
      </c>
      <c r="E3" t="s">
        <v>73</v>
      </c>
      <c r="F3" s="3" t="s">
        <v>74</v>
      </c>
      <c r="G3" t="s">
        <v>109</v>
      </c>
      <c r="H3" t="s">
        <v>110</v>
      </c>
      <c r="I3" t="s">
        <v>111</v>
      </c>
      <c r="J3" t="s">
        <v>112</v>
      </c>
      <c r="K3" t="s">
        <v>113</v>
      </c>
      <c r="L3" t="s">
        <v>114</v>
      </c>
      <c r="M3" t="s">
        <v>81</v>
      </c>
      <c r="N3">
        <v>76366</v>
      </c>
      <c r="O3" t="s">
        <v>82</v>
      </c>
      <c r="P3" t="s">
        <v>115</v>
      </c>
      <c r="Q3">
        <v>1</v>
      </c>
      <c r="R3" t="s">
        <v>84</v>
      </c>
      <c r="S3" t="s">
        <v>84</v>
      </c>
      <c r="T3" t="s">
        <v>85</v>
      </c>
      <c r="U3">
        <v>4</v>
      </c>
      <c r="V3" t="s">
        <v>86</v>
      </c>
      <c r="W3">
        <v>2</v>
      </c>
      <c r="X3" t="s">
        <v>87</v>
      </c>
      <c r="Y3" t="s">
        <v>116</v>
      </c>
      <c r="Z3" t="s">
        <v>117</v>
      </c>
      <c r="AA3" s="2">
        <v>43833</v>
      </c>
      <c r="AB3" s="2" t="s">
        <v>118</v>
      </c>
      <c r="AC3" t="s">
        <v>119</v>
      </c>
      <c r="AD3">
        <v>2</v>
      </c>
      <c r="AE3">
        <v>3</v>
      </c>
      <c r="AF3" s="3">
        <v>9</v>
      </c>
      <c r="AG3" t="s">
        <v>120</v>
      </c>
      <c r="AH3" t="s">
        <v>121</v>
      </c>
      <c r="AI3" t="s">
        <v>122</v>
      </c>
      <c r="AJ3">
        <v>35739.879999999997</v>
      </c>
      <c r="AK3">
        <v>35739</v>
      </c>
      <c r="AL3">
        <v>35740</v>
      </c>
      <c r="AM3">
        <v>35739</v>
      </c>
      <c r="AN3">
        <v>8578.32</v>
      </c>
      <c r="AO3">
        <v>27161.56</v>
      </c>
      <c r="AP3">
        <v>11913.29</v>
      </c>
      <c r="AQ3" t="s">
        <v>123</v>
      </c>
      <c r="AR3" t="s">
        <v>124</v>
      </c>
      <c r="AS3" t="s">
        <v>97</v>
      </c>
      <c r="AT3" t="s">
        <v>125</v>
      </c>
      <c r="AU3" t="s">
        <v>126</v>
      </c>
      <c r="AV3" t="s">
        <v>127</v>
      </c>
      <c r="AW3" t="s">
        <v>126</v>
      </c>
      <c r="AX3" t="s">
        <v>100</v>
      </c>
      <c r="AY3">
        <v>14</v>
      </c>
      <c r="AZ3">
        <v>807</v>
      </c>
      <c r="BA3">
        <v>14</v>
      </c>
      <c r="BB3">
        <v>560</v>
      </c>
      <c r="BC3">
        <v>1</v>
      </c>
      <c r="BD3">
        <v>1</v>
      </c>
      <c r="BE3" t="s">
        <v>101</v>
      </c>
      <c r="BF3" t="s">
        <v>128</v>
      </c>
      <c r="BG3" t="s">
        <v>129</v>
      </c>
      <c r="BH3" t="s">
        <v>104</v>
      </c>
      <c r="BI3" t="s">
        <v>84</v>
      </c>
      <c r="BJ3" t="s">
        <v>130</v>
      </c>
      <c r="BK3">
        <v>66</v>
      </c>
      <c r="BL3">
        <v>160.80000000000001</v>
      </c>
      <c r="BM3">
        <v>167.64</v>
      </c>
      <c r="BN3">
        <v>72.94</v>
      </c>
      <c r="BO3">
        <v>25</v>
      </c>
      <c r="BP3" t="s">
        <v>106</v>
      </c>
      <c r="BQ3">
        <v>94</v>
      </c>
      <c r="BR3">
        <v>97.95</v>
      </c>
      <c r="BS3" t="s">
        <v>131</v>
      </c>
      <c r="BT3" t="s">
        <v>132</v>
      </c>
    </row>
    <row r="4" spans="1:72" x14ac:dyDescent="0.2">
      <c r="A4" s="3">
        <v>788621</v>
      </c>
      <c r="B4">
        <v>3</v>
      </c>
      <c r="C4" t="s">
        <v>72</v>
      </c>
      <c r="D4">
        <v>2</v>
      </c>
      <c r="E4" t="s">
        <v>73</v>
      </c>
      <c r="F4" s="3" t="s">
        <v>74</v>
      </c>
      <c r="G4" t="s">
        <v>133</v>
      </c>
      <c r="H4" t="s">
        <v>110</v>
      </c>
      <c r="I4" t="s">
        <v>134</v>
      </c>
      <c r="J4" t="s">
        <v>135</v>
      </c>
      <c r="K4" t="s">
        <v>136</v>
      </c>
      <c r="L4" t="s">
        <v>137</v>
      </c>
      <c r="M4" t="s">
        <v>81</v>
      </c>
      <c r="N4">
        <v>79762</v>
      </c>
      <c r="O4" t="s">
        <v>82</v>
      </c>
      <c r="P4" t="s">
        <v>138</v>
      </c>
      <c r="Q4">
        <v>1</v>
      </c>
      <c r="R4" t="s">
        <v>84</v>
      </c>
      <c r="S4" t="s">
        <v>84</v>
      </c>
      <c r="T4" t="s">
        <v>85</v>
      </c>
      <c r="U4">
        <v>4</v>
      </c>
      <c r="V4" t="s">
        <v>86</v>
      </c>
      <c r="W4">
        <v>1</v>
      </c>
      <c r="X4" t="s">
        <v>139</v>
      </c>
      <c r="Y4" t="s">
        <v>116</v>
      </c>
      <c r="Z4" t="s">
        <v>117</v>
      </c>
      <c r="AA4" s="2">
        <v>43846</v>
      </c>
      <c r="AB4" s="2" t="s">
        <v>140</v>
      </c>
      <c r="AC4" t="s">
        <v>141</v>
      </c>
      <c r="AD4">
        <v>2</v>
      </c>
      <c r="AE4">
        <v>2</v>
      </c>
      <c r="AF4" s="3">
        <v>7</v>
      </c>
      <c r="AG4" t="s">
        <v>142</v>
      </c>
      <c r="AH4" t="s">
        <v>143</v>
      </c>
      <c r="AI4" t="s">
        <v>144</v>
      </c>
      <c r="AJ4">
        <v>20755.88</v>
      </c>
      <c r="AK4">
        <v>20755</v>
      </c>
      <c r="AL4">
        <v>20756</v>
      </c>
      <c r="AM4">
        <v>20755</v>
      </c>
      <c r="AN4">
        <v>5718.88</v>
      </c>
      <c r="AO4">
        <v>15037</v>
      </c>
      <c r="AP4">
        <v>10377.94</v>
      </c>
      <c r="AQ4" t="s">
        <v>95</v>
      </c>
      <c r="AR4" t="s">
        <v>96</v>
      </c>
      <c r="AS4" t="s">
        <v>97</v>
      </c>
      <c r="AT4" t="s">
        <v>98</v>
      </c>
      <c r="AU4" t="s">
        <v>84</v>
      </c>
      <c r="AV4" t="s">
        <v>145</v>
      </c>
      <c r="AX4" t="s">
        <v>100</v>
      </c>
      <c r="AY4">
        <v>14</v>
      </c>
      <c r="AZ4">
        <v>807</v>
      </c>
      <c r="BA4">
        <v>14</v>
      </c>
      <c r="BB4">
        <v>560</v>
      </c>
      <c r="BC4">
        <v>1</v>
      </c>
      <c r="BD4">
        <v>1</v>
      </c>
      <c r="BE4" t="s">
        <v>101</v>
      </c>
      <c r="BF4" t="s">
        <v>146</v>
      </c>
      <c r="BG4" t="s">
        <v>147</v>
      </c>
      <c r="BH4" t="s">
        <v>104</v>
      </c>
      <c r="BI4" t="s">
        <v>84</v>
      </c>
      <c r="BJ4" t="s">
        <v>130</v>
      </c>
      <c r="BK4">
        <v>66</v>
      </c>
      <c r="BL4">
        <v>116.8</v>
      </c>
      <c r="BM4">
        <v>167.64</v>
      </c>
      <c r="BN4">
        <v>52.98</v>
      </c>
      <c r="BO4">
        <v>18</v>
      </c>
      <c r="BP4" t="s">
        <v>148</v>
      </c>
      <c r="BQ4">
        <v>49</v>
      </c>
      <c r="BR4">
        <v>97.87</v>
      </c>
      <c r="BS4" t="s">
        <v>149</v>
      </c>
      <c r="BT4" t="s">
        <v>132</v>
      </c>
    </row>
    <row r="5" spans="1:72" x14ac:dyDescent="0.2">
      <c r="A5" s="3">
        <v>788622</v>
      </c>
      <c r="B5">
        <v>3</v>
      </c>
      <c r="C5" t="s">
        <v>72</v>
      </c>
      <c r="D5">
        <v>2</v>
      </c>
      <c r="E5" t="s">
        <v>73</v>
      </c>
      <c r="F5" s="3" t="s">
        <v>74</v>
      </c>
      <c r="G5" t="s">
        <v>150</v>
      </c>
      <c r="H5" t="s">
        <v>110</v>
      </c>
      <c r="I5" t="s">
        <v>151</v>
      </c>
      <c r="J5" t="s">
        <v>152</v>
      </c>
      <c r="K5" t="s">
        <v>153</v>
      </c>
      <c r="L5" t="s">
        <v>154</v>
      </c>
      <c r="M5" t="s">
        <v>81</v>
      </c>
      <c r="N5">
        <v>77978</v>
      </c>
      <c r="O5" t="s">
        <v>82</v>
      </c>
      <c r="P5" t="s">
        <v>155</v>
      </c>
      <c r="Q5">
        <v>1</v>
      </c>
      <c r="R5" t="s">
        <v>84</v>
      </c>
      <c r="S5" t="s">
        <v>84</v>
      </c>
      <c r="T5" t="s">
        <v>85</v>
      </c>
      <c r="U5">
        <v>4</v>
      </c>
      <c r="V5" t="s">
        <v>86</v>
      </c>
      <c r="W5">
        <v>2</v>
      </c>
      <c r="X5" t="s">
        <v>87</v>
      </c>
      <c r="Y5" t="s">
        <v>156</v>
      </c>
      <c r="Z5" t="s">
        <v>117</v>
      </c>
      <c r="AA5" s="2">
        <v>43845</v>
      </c>
      <c r="AB5" s="2" t="s">
        <v>157</v>
      </c>
      <c r="AC5" t="s">
        <v>158</v>
      </c>
      <c r="AD5">
        <v>3</v>
      </c>
      <c r="AE5">
        <v>2</v>
      </c>
      <c r="AF5" s="3">
        <v>6</v>
      </c>
      <c r="AG5" t="s">
        <v>159</v>
      </c>
      <c r="AH5" t="s">
        <v>143</v>
      </c>
      <c r="AI5" t="s">
        <v>144</v>
      </c>
      <c r="AJ5">
        <v>28372.42</v>
      </c>
      <c r="AK5">
        <v>28372</v>
      </c>
      <c r="AL5">
        <v>28373</v>
      </c>
      <c r="AM5">
        <v>28372</v>
      </c>
      <c r="AN5">
        <v>5718.88</v>
      </c>
      <c r="AO5">
        <v>22653.54</v>
      </c>
      <c r="AP5">
        <v>14186.21</v>
      </c>
      <c r="AQ5" t="s">
        <v>95</v>
      </c>
      <c r="AR5" t="s">
        <v>96</v>
      </c>
      <c r="AS5" t="s">
        <v>97</v>
      </c>
      <c r="AT5" t="s">
        <v>98</v>
      </c>
      <c r="AU5" t="s">
        <v>84</v>
      </c>
      <c r="AV5" t="s">
        <v>160</v>
      </c>
      <c r="AW5" t="s">
        <v>126</v>
      </c>
      <c r="AX5" t="s">
        <v>100</v>
      </c>
      <c r="AY5">
        <v>14</v>
      </c>
      <c r="AZ5">
        <v>807</v>
      </c>
      <c r="BA5">
        <v>14</v>
      </c>
      <c r="BB5">
        <v>560</v>
      </c>
      <c r="BC5">
        <v>1</v>
      </c>
      <c r="BD5">
        <v>1</v>
      </c>
      <c r="BE5" t="s">
        <v>101</v>
      </c>
      <c r="BF5" t="s">
        <v>161</v>
      </c>
      <c r="BG5" t="s">
        <v>162</v>
      </c>
      <c r="BH5" t="s">
        <v>104</v>
      </c>
      <c r="BI5" t="s">
        <v>84</v>
      </c>
      <c r="BJ5" t="s">
        <v>163</v>
      </c>
      <c r="BK5">
        <v>64</v>
      </c>
      <c r="BL5">
        <v>153.1</v>
      </c>
      <c r="BM5">
        <v>162.56</v>
      </c>
      <c r="BN5">
        <v>69.44</v>
      </c>
      <c r="BO5">
        <v>26</v>
      </c>
      <c r="BP5" t="s">
        <v>106</v>
      </c>
      <c r="BQ5">
        <v>86</v>
      </c>
      <c r="BR5">
        <v>97.58</v>
      </c>
      <c r="BS5" t="s">
        <v>164</v>
      </c>
      <c r="BT5" t="s">
        <v>132</v>
      </c>
    </row>
    <row r="6" spans="1:72" x14ac:dyDescent="0.2">
      <c r="A6" s="3">
        <v>788623</v>
      </c>
      <c r="B6">
        <v>3</v>
      </c>
      <c r="C6" t="s">
        <v>72</v>
      </c>
      <c r="D6">
        <v>2</v>
      </c>
      <c r="E6" t="s">
        <v>73</v>
      </c>
      <c r="F6" s="3" t="s">
        <v>74</v>
      </c>
      <c r="G6" t="s">
        <v>165</v>
      </c>
      <c r="H6" t="s">
        <v>74</v>
      </c>
      <c r="I6" t="s">
        <v>166</v>
      </c>
      <c r="J6" t="s">
        <v>167</v>
      </c>
      <c r="K6" t="s">
        <v>168</v>
      </c>
      <c r="L6" t="s">
        <v>169</v>
      </c>
      <c r="M6" t="s">
        <v>81</v>
      </c>
      <c r="N6">
        <v>78132</v>
      </c>
      <c r="O6" t="s">
        <v>82</v>
      </c>
      <c r="P6" t="s">
        <v>170</v>
      </c>
      <c r="Q6">
        <v>1</v>
      </c>
      <c r="R6" t="s">
        <v>84</v>
      </c>
      <c r="S6" t="s">
        <v>84</v>
      </c>
      <c r="T6" t="s">
        <v>85</v>
      </c>
      <c r="U6">
        <v>4</v>
      </c>
      <c r="V6" t="s">
        <v>86</v>
      </c>
      <c r="W6">
        <v>1</v>
      </c>
      <c r="X6" t="s">
        <v>139</v>
      </c>
      <c r="Y6" t="s">
        <v>156</v>
      </c>
      <c r="Z6" t="s">
        <v>117</v>
      </c>
      <c r="AA6" s="2">
        <v>43917</v>
      </c>
      <c r="AB6" s="2" t="s">
        <v>171</v>
      </c>
      <c r="AC6" t="s">
        <v>172</v>
      </c>
      <c r="AD6">
        <v>1</v>
      </c>
      <c r="AE6">
        <v>2</v>
      </c>
      <c r="AF6" s="3">
        <v>8</v>
      </c>
      <c r="AG6" t="s">
        <v>173</v>
      </c>
      <c r="AH6" t="s">
        <v>143</v>
      </c>
      <c r="AI6" t="s">
        <v>144</v>
      </c>
      <c r="AJ6">
        <v>36431.699999999997</v>
      </c>
      <c r="AK6">
        <v>36431</v>
      </c>
      <c r="AL6">
        <v>36432</v>
      </c>
      <c r="AM6">
        <v>36431</v>
      </c>
      <c r="AN6">
        <v>5718.88</v>
      </c>
      <c r="AO6">
        <v>30712.82</v>
      </c>
      <c r="AP6">
        <v>18215.849999999999</v>
      </c>
      <c r="AQ6" t="s">
        <v>174</v>
      </c>
      <c r="AR6" t="s">
        <v>175</v>
      </c>
      <c r="AS6" t="s">
        <v>97</v>
      </c>
      <c r="AT6" t="s">
        <v>176</v>
      </c>
      <c r="AU6" t="s">
        <v>126</v>
      </c>
      <c r="AV6" t="s">
        <v>177</v>
      </c>
      <c r="AW6" t="s">
        <v>126</v>
      </c>
      <c r="AX6" t="s">
        <v>178</v>
      </c>
      <c r="AY6">
        <v>14</v>
      </c>
      <c r="AZ6">
        <v>788</v>
      </c>
      <c r="BA6">
        <v>14</v>
      </c>
      <c r="BB6">
        <v>540</v>
      </c>
      <c r="BC6">
        <v>1</v>
      </c>
      <c r="BD6">
        <v>1</v>
      </c>
      <c r="BE6" t="s">
        <v>101</v>
      </c>
      <c r="BF6" t="s">
        <v>179</v>
      </c>
      <c r="BG6" t="s">
        <v>162</v>
      </c>
      <c r="BH6" t="s">
        <v>104</v>
      </c>
      <c r="BI6" t="s">
        <v>84</v>
      </c>
      <c r="BJ6" t="s">
        <v>130</v>
      </c>
      <c r="BK6">
        <v>66</v>
      </c>
      <c r="BL6">
        <v>167.2</v>
      </c>
      <c r="BM6">
        <v>167.64</v>
      </c>
      <c r="BN6">
        <v>75.84</v>
      </c>
      <c r="BO6">
        <v>26</v>
      </c>
      <c r="BP6" t="s">
        <v>106</v>
      </c>
      <c r="BQ6">
        <v>88</v>
      </c>
      <c r="BR6">
        <v>97.33</v>
      </c>
      <c r="BS6" t="s">
        <v>180</v>
      </c>
      <c r="BT6" t="s">
        <v>181</v>
      </c>
    </row>
    <row r="7" spans="1:72" x14ac:dyDescent="0.2">
      <c r="A7" s="3">
        <v>788624</v>
      </c>
      <c r="B7">
        <v>3</v>
      </c>
      <c r="C7" t="s">
        <v>72</v>
      </c>
      <c r="D7">
        <v>2</v>
      </c>
      <c r="E7" t="s">
        <v>73</v>
      </c>
      <c r="F7" s="3" t="s">
        <v>74</v>
      </c>
      <c r="G7" t="s">
        <v>182</v>
      </c>
      <c r="H7" t="s">
        <v>183</v>
      </c>
      <c r="I7" t="s">
        <v>134</v>
      </c>
      <c r="J7" t="s">
        <v>184</v>
      </c>
      <c r="K7" t="s">
        <v>185</v>
      </c>
      <c r="L7" t="s">
        <v>186</v>
      </c>
      <c r="M7" t="s">
        <v>81</v>
      </c>
      <c r="N7">
        <v>78879</v>
      </c>
      <c r="O7" t="s">
        <v>82</v>
      </c>
      <c r="P7" t="s">
        <v>187</v>
      </c>
      <c r="Q7">
        <v>1</v>
      </c>
      <c r="R7" t="s">
        <v>84</v>
      </c>
      <c r="S7" t="s">
        <v>84</v>
      </c>
      <c r="T7" t="s">
        <v>85</v>
      </c>
      <c r="U7">
        <v>4</v>
      </c>
      <c r="V7" t="s">
        <v>86</v>
      </c>
      <c r="W7">
        <v>2</v>
      </c>
      <c r="X7" t="s">
        <v>87</v>
      </c>
      <c r="Y7" t="s">
        <v>156</v>
      </c>
      <c r="Z7" t="s">
        <v>117</v>
      </c>
      <c r="AA7" s="2">
        <v>43884</v>
      </c>
      <c r="AB7" s="2" t="s">
        <v>188</v>
      </c>
      <c r="AC7" t="s">
        <v>91</v>
      </c>
      <c r="AD7">
        <v>2</v>
      </c>
      <c r="AE7">
        <v>2</v>
      </c>
      <c r="AF7" s="3">
        <v>10</v>
      </c>
      <c r="AG7" t="s">
        <v>92</v>
      </c>
      <c r="AH7" t="s">
        <v>121</v>
      </c>
      <c r="AI7" t="s">
        <v>122</v>
      </c>
      <c r="AJ7">
        <v>29577.21</v>
      </c>
      <c r="AK7">
        <v>29577</v>
      </c>
      <c r="AL7">
        <v>29578</v>
      </c>
      <c r="AM7">
        <v>29577</v>
      </c>
      <c r="AN7">
        <v>5718.88</v>
      </c>
      <c r="AO7">
        <v>23858.33</v>
      </c>
      <c r="AP7">
        <v>14788.6</v>
      </c>
      <c r="AQ7" t="s">
        <v>174</v>
      </c>
      <c r="AR7" t="s">
        <v>175</v>
      </c>
      <c r="AS7" t="s">
        <v>97</v>
      </c>
      <c r="AT7" t="s">
        <v>176</v>
      </c>
      <c r="AU7" t="s">
        <v>126</v>
      </c>
      <c r="AV7" t="s">
        <v>160</v>
      </c>
      <c r="AW7" t="s">
        <v>126</v>
      </c>
      <c r="AX7" t="s">
        <v>178</v>
      </c>
      <c r="AY7">
        <v>14</v>
      </c>
      <c r="AZ7">
        <v>785</v>
      </c>
      <c r="BA7">
        <v>14</v>
      </c>
      <c r="BB7">
        <v>540</v>
      </c>
      <c r="BC7">
        <v>1</v>
      </c>
      <c r="BD7">
        <v>1</v>
      </c>
      <c r="BE7" t="s">
        <v>101</v>
      </c>
      <c r="BF7" t="s">
        <v>189</v>
      </c>
      <c r="BG7" t="s">
        <v>190</v>
      </c>
      <c r="BH7" t="s">
        <v>104</v>
      </c>
      <c r="BI7" t="s">
        <v>84</v>
      </c>
      <c r="BJ7" t="s">
        <v>191</v>
      </c>
      <c r="BK7">
        <v>61</v>
      </c>
      <c r="BL7">
        <v>165.7</v>
      </c>
      <c r="BM7">
        <v>154.94</v>
      </c>
      <c r="BN7">
        <v>75.16</v>
      </c>
      <c r="BO7">
        <v>31</v>
      </c>
      <c r="BP7" t="s">
        <v>192</v>
      </c>
      <c r="BQ7">
        <v>101</v>
      </c>
      <c r="BR7">
        <v>97.95</v>
      </c>
      <c r="BS7" t="s">
        <v>193</v>
      </c>
      <c r="BT7" t="s">
        <v>108</v>
      </c>
    </row>
    <row r="8" spans="1:72" x14ac:dyDescent="0.2">
      <c r="A8" s="3">
        <v>788625</v>
      </c>
      <c r="B8">
        <v>3</v>
      </c>
      <c r="C8" t="s">
        <v>72</v>
      </c>
      <c r="D8">
        <v>2</v>
      </c>
      <c r="E8" t="s">
        <v>73</v>
      </c>
      <c r="F8" s="3" t="s">
        <v>74</v>
      </c>
      <c r="G8" t="s">
        <v>194</v>
      </c>
      <c r="H8" t="s">
        <v>76</v>
      </c>
      <c r="I8" t="s">
        <v>195</v>
      </c>
      <c r="J8" t="s">
        <v>196</v>
      </c>
      <c r="K8" t="s">
        <v>197</v>
      </c>
      <c r="L8" t="s">
        <v>198</v>
      </c>
      <c r="M8" t="s">
        <v>81</v>
      </c>
      <c r="N8">
        <v>75164</v>
      </c>
      <c r="O8" t="s">
        <v>82</v>
      </c>
      <c r="P8" t="s">
        <v>199</v>
      </c>
      <c r="Q8">
        <v>1</v>
      </c>
      <c r="R8" t="s">
        <v>84</v>
      </c>
      <c r="S8" t="s">
        <v>84</v>
      </c>
      <c r="T8" t="s">
        <v>85</v>
      </c>
      <c r="U8">
        <v>4</v>
      </c>
      <c r="V8" t="s">
        <v>86</v>
      </c>
      <c r="W8">
        <v>2</v>
      </c>
      <c r="X8" t="s">
        <v>87</v>
      </c>
      <c r="Y8" t="s">
        <v>200</v>
      </c>
      <c r="Z8" t="s">
        <v>117</v>
      </c>
      <c r="AA8" s="2">
        <v>43910</v>
      </c>
      <c r="AB8" s="2" t="s">
        <v>201</v>
      </c>
      <c r="AC8" t="s">
        <v>119</v>
      </c>
      <c r="AD8">
        <v>2</v>
      </c>
      <c r="AE8">
        <v>3</v>
      </c>
      <c r="AF8" s="3">
        <v>8</v>
      </c>
      <c r="AG8" t="s">
        <v>173</v>
      </c>
      <c r="AH8" t="s">
        <v>143</v>
      </c>
      <c r="AI8" t="s">
        <v>144</v>
      </c>
      <c r="AJ8">
        <v>47246.27</v>
      </c>
      <c r="AK8">
        <v>47246</v>
      </c>
      <c r="AL8">
        <v>47247</v>
      </c>
      <c r="AM8">
        <v>47246</v>
      </c>
      <c r="AN8">
        <v>8578.32</v>
      </c>
      <c r="AO8">
        <v>38667.949999999997</v>
      </c>
      <c r="AP8">
        <v>15748.76</v>
      </c>
      <c r="AQ8" t="s">
        <v>202</v>
      </c>
      <c r="AR8" t="s">
        <v>203</v>
      </c>
      <c r="AS8" t="s">
        <v>97</v>
      </c>
      <c r="AT8" t="s">
        <v>204</v>
      </c>
      <c r="AU8" t="s">
        <v>126</v>
      </c>
      <c r="AV8" t="s">
        <v>205</v>
      </c>
      <c r="AW8" t="s">
        <v>126</v>
      </c>
      <c r="AX8" t="s">
        <v>178</v>
      </c>
      <c r="AY8">
        <v>14</v>
      </c>
      <c r="AZ8">
        <v>787</v>
      </c>
      <c r="BA8">
        <v>14</v>
      </c>
      <c r="BB8">
        <v>540</v>
      </c>
      <c r="BC8">
        <v>1</v>
      </c>
      <c r="BD8">
        <v>2</v>
      </c>
      <c r="BE8" t="s">
        <v>206</v>
      </c>
      <c r="BF8" t="s">
        <v>207</v>
      </c>
      <c r="BG8" t="s">
        <v>208</v>
      </c>
      <c r="BH8" t="s">
        <v>104</v>
      </c>
      <c r="BI8" t="s">
        <v>84</v>
      </c>
      <c r="BJ8" t="s">
        <v>105</v>
      </c>
      <c r="BK8">
        <v>68</v>
      </c>
      <c r="BL8">
        <v>163.5</v>
      </c>
      <c r="BM8">
        <v>172.72</v>
      </c>
      <c r="BN8">
        <v>74.16</v>
      </c>
      <c r="BO8">
        <v>24</v>
      </c>
      <c r="BP8" t="s">
        <v>209</v>
      </c>
      <c r="BQ8">
        <v>64</v>
      </c>
      <c r="BR8">
        <v>98</v>
      </c>
      <c r="BS8" t="s">
        <v>210</v>
      </c>
      <c r="BT8" t="s">
        <v>181</v>
      </c>
    </row>
    <row r="9" spans="1:72" x14ac:dyDescent="0.2">
      <c r="A9" s="3">
        <v>788626</v>
      </c>
      <c r="B9">
        <v>3</v>
      </c>
      <c r="C9" t="s">
        <v>72</v>
      </c>
      <c r="D9">
        <v>2</v>
      </c>
      <c r="E9" t="s">
        <v>73</v>
      </c>
      <c r="F9" s="3" t="s">
        <v>74</v>
      </c>
      <c r="G9" t="s">
        <v>211</v>
      </c>
      <c r="H9" t="s">
        <v>110</v>
      </c>
      <c r="I9" t="s">
        <v>212</v>
      </c>
      <c r="J9" t="s">
        <v>213</v>
      </c>
      <c r="K9" t="s">
        <v>214</v>
      </c>
      <c r="L9" t="s">
        <v>215</v>
      </c>
      <c r="M9" t="s">
        <v>81</v>
      </c>
      <c r="N9">
        <v>78675</v>
      </c>
      <c r="O9" t="s">
        <v>82</v>
      </c>
      <c r="P9" t="s">
        <v>216</v>
      </c>
      <c r="Q9">
        <v>1</v>
      </c>
      <c r="R9" t="s">
        <v>84</v>
      </c>
      <c r="S9" t="s">
        <v>84</v>
      </c>
      <c r="T9" t="s">
        <v>85</v>
      </c>
      <c r="U9">
        <v>4</v>
      </c>
      <c r="V9" t="s">
        <v>86</v>
      </c>
      <c r="W9">
        <v>2</v>
      </c>
      <c r="X9" t="s">
        <v>87</v>
      </c>
      <c r="Y9" t="s">
        <v>156</v>
      </c>
      <c r="Z9" t="s">
        <v>117</v>
      </c>
      <c r="AA9" s="2">
        <v>43852</v>
      </c>
      <c r="AB9" s="2" t="s">
        <v>217</v>
      </c>
      <c r="AC9" t="s">
        <v>172</v>
      </c>
      <c r="AD9">
        <v>3</v>
      </c>
      <c r="AE9">
        <v>4</v>
      </c>
      <c r="AF9" s="3">
        <v>9</v>
      </c>
      <c r="AG9" t="s">
        <v>120</v>
      </c>
      <c r="AH9" t="s">
        <v>121</v>
      </c>
      <c r="AI9" t="s">
        <v>122</v>
      </c>
      <c r="AJ9">
        <v>38421.81</v>
      </c>
      <c r="AK9">
        <v>38421</v>
      </c>
      <c r="AL9">
        <v>38422</v>
      </c>
      <c r="AM9">
        <v>38421</v>
      </c>
      <c r="AN9">
        <v>11437.76</v>
      </c>
      <c r="AO9">
        <v>26984.05</v>
      </c>
      <c r="AP9">
        <v>9605.4500000000007</v>
      </c>
      <c r="AQ9" t="s">
        <v>202</v>
      </c>
      <c r="AR9" t="s">
        <v>203</v>
      </c>
      <c r="AS9" t="s">
        <v>97</v>
      </c>
      <c r="AT9" t="s">
        <v>204</v>
      </c>
      <c r="AU9" t="s">
        <v>126</v>
      </c>
      <c r="AV9" t="s">
        <v>218</v>
      </c>
      <c r="AW9" t="s">
        <v>84</v>
      </c>
      <c r="AX9" t="s">
        <v>219</v>
      </c>
      <c r="AY9">
        <v>14</v>
      </c>
      <c r="AZ9">
        <v>768</v>
      </c>
      <c r="BA9">
        <v>14</v>
      </c>
      <c r="BB9">
        <v>542</v>
      </c>
      <c r="BC9">
        <v>1</v>
      </c>
      <c r="BD9">
        <v>2</v>
      </c>
      <c r="BE9" t="s">
        <v>206</v>
      </c>
      <c r="BF9" t="s">
        <v>220</v>
      </c>
      <c r="BG9" t="s">
        <v>221</v>
      </c>
      <c r="BH9" t="s">
        <v>104</v>
      </c>
      <c r="BI9" t="s">
        <v>84</v>
      </c>
      <c r="BJ9" t="s">
        <v>222</v>
      </c>
      <c r="BK9">
        <v>65</v>
      </c>
      <c r="BL9">
        <v>226.2</v>
      </c>
      <c r="BM9">
        <v>165.1</v>
      </c>
      <c r="BN9">
        <v>102.6</v>
      </c>
      <c r="BO9">
        <v>37</v>
      </c>
      <c r="BP9" t="s">
        <v>192</v>
      </c>
      <c r="BQ9">
        <v>114</v>
      </c>
      <c r="BR9">
        <v>97.65</v>
      </c>
      <c r="BS9" t="s">
        <v>223</v>
      </c>
      <c r="BT9" t="s">
        <v>132</v>
      </c>
    </row>
    <row r="10" spans="1:72" x14ac:dyDescent="0.2">
      <c r="A10" s="3">
        <v>788627</v>
      </c>
      <c r="B10">
        <v>3</v>
      </c>
      <c r="C10" t="s">
        <v>72</v>
      </c>
      <c r="D10">
        <v>2</v>
      </c>
      <c r="E10" t="s">
        <v>73</v>
      </c>
      <c r="F10" s="3" t="s">
        <v>224</v>
      </c>
      <c r="G10" t="s">
        <v>225</v>
      </c>
      <c r="H10" t="s">
        <v>110</v>
      </c>
      <c r="I10" t="s">
        <v>226</v>
      </c>
      <c r="J10" t="s">
        <v>227</v>
      </c>
      <c r="K10" t="s">
        <v>228</v>
      </c>
      <c r="L10" t="s">
        <v>229</v>
      </c>
      <c r="M10" t="s">
        <v>81</v>
      </c>
      <c r="N10">
        <v>75792</v>
      </c>
      <c r="O10" t="s">
        <v>82</v>
      </c>
      <c r="P10" t="s">
        <v>230</v>
      </c>
      <c r="Q10">
        <v>20</v>
      </c>
      <c r="R10" t="s">
        <v>126</v>
      </c>
      <c r="S10" t="s">
        <v>84</v>
      </c>
      <c r="T10" t="s">
        <v>85</v>
      </c>
      <c r="U10">
        <v>4</v>
      </c>
      <c r="V10" t="s">
        <v>86</v>
      </c>
      <c r="W10">
        <v>1</v>
      </c>
      <c r="X10" t="s">
        <v>139</v>
      </c>
      <c r="Y10" t="s">
        <v>88</v>
      </c>
      <c r="Z10" t="s">
        <v>89</v>
      </c>
      <c r="AA10" s="2">
        <v>43902</v>
      </c>
      <c r="AB10" s="2" t="s">
        <v>231</v>
      </c>
      <c r="AC10" t="s">
        <v>91</v>
      </c>
      <c r="AD10">
        <v>29</v>
      </c>
      <c r="AE10">
        <v>40</v>
      </c>
      <c r="AF10" s="3">
        <v>23</v>
      </c>
      <c r="AG10" s="13" t="s">
        <v>232</v>
      </c>
      <c r="AH10" t="s">
        <v>233</v>
      </c>
      <c r="AI10" t="s">
        <v>234</v>
      </c>
      <c r="AJ10">
        <v>1401425.33</v>
      </c>
      <c r="AK10">
        <v>1401425</v>
      </c>
      <c r="AL10">
        <v>1401426</v>
      </c>
      <c r="AM10">
        <v>1401425</v>
      </c>
      <c r="AN10">
        <v>206174.1</v>
      </c>
      <c r="AO10">
        <v>1195251.23</v>
      </c>
      <c r="AP10">
        <v>35035.629999999997</v>
      </c>
      <c r="AQ10" t="s">
        <v>235</v>
      </c>
      <c r="AR10" t="s">
        <v>236</v>
      </c>
      <c r="AS10" t="s">
        <v>237</v>
      </c>
      <c r="AT10" t="s">
        <v>238</v>
      </c>
      <c r="AU10" t="s">
        <v>126</v>
      </c>
      <c r="AV10" t="s">
        <v>239</v>
      </c>
      <c r="AW10" t="s">
        <v>126</v>
      </c>
      <c r="AX10" t="s">
        <v>240</v>
      </c>
      <c r="AY10">
        <v>18</v>
      </c>
      <c r="AZ10">
        <v>870</v>
      </c>
      <c r="BA10">
        <v>18</v>
      </c>
      <c r="BB10">
        <v>720</v>
      </c>
      <c r="BC10">
        <v>4</v>
      </c>
      <c r="BD10">
        <v>4</v>
      </c>
      <c r="BE10" t="s">
        <v>241</v>
      </c>
      <c r="BF10" t="s">
        <v>242</v>
      </c>
      <c r="BG10" t="s">
        <v>220</v>
      </c>
      <c r="BH10" t="s">
        <v>104</v>
      </c>
      <c r="BI10" t="s">
        <v>126</v>
      </c>
      <c r="BJ10" t="s">
        <v>222</v>
      </c>
      <c r="BK10">
        <v>65</v>
      </c>
      <c r="BL10">
        <v>141.9</v>
      </c>
      <c r="BM10">
        <v>165.1</v>
      </c>
      <c r="BN10">
        <v>64.36</v>
      </c>
      <c r="BO10">
        <v>23</v>
      </c>
      <c r="BP10" t="s">
        <v>209</v>
      </c>
      <c r="BQ10">
        <v>76</v>
      </c>
      <c r="BR10">
        <v>97.55</v>
      </c>
      <c r="BS10" t="s">
        <v>243</v>
      </c>
      <c r="BT10" t="s">
        <v>181</v>
      </c>
    </row>
    <row r="11" spans="1:72" x14ac:dyDescent="0.2">
      <c r="A11" s="3">
        <v>788628</v>
      </c>
      <c r="B11">
        <v>3</v>
      </c>
      <c r="C11" t="s">
        <v>72</v>
      </c>
      <c r="D11">
        <v>2</v>
      </c>
      <c r="E11" t="s">
        <v>73</v>
      </c>
      <c r="F11" s="3" t="s">
        <v>224</v>
      </c>
      <c r="G11" t="s">
        <v>244</v>
      </c>
      <c r="H11" t="s">
        <v>237</v>
      </c>
      <c r="I11" t="s">
        <v>245</v>
      </c>
      <c r="J11" t="s">
        <v>246</v>
      </c>
      <c r="K11" t="s">
        <v>247</v>
      </c>
      <c r="L11" t="s">
        <v>248</v>
      </c>
      <c r="M11" t="s">
        <v>81</v>
      </c>
      <c r="N11">
        <v>75497</v>
      </c>
      <c r="O11" t="s">
        <v>82</v>
      </c>
      <c r="P11" t="s">
        <v>249</v>
      </c>
      <c r="Q11">
        <v>62</v>
      </c>
      <c r="R11" t="s">
        <v>84</v>
      </c>
      <c r="S11" t="s">
        <v>84</v>
      </c>
      <c r="T11" t="s">
        <v>85</v>
      </c>
      <c r="U11">
        <v>4</v>
      </c>
      <c r="V11" t="s">
        <v>86</v>
      </c>
      <c r="W11">
        <v>2</v>
      </c>
      <c r="X11" t="s">
        <v>87</v>
      </c>
      <c r="Y11" t="s">
        <v>88</v>
      </c>
      <c r="Z11" t="s">
        <v>89</v>
      </c>
      <c r="AA11" s="2">
        <v>43839</v>
      </c>
      <c r="AB11" s="2" t="s">
        <v>250</v>
      </c>
      <c r="AC11" t="s">
        <v>172</v>
      </c>
      <c r="AD11">
        <v>17</v>
      </c>
      <c r="AE11">
        <v>24</v>
      </c>
      <c r="AF11" s="3">
        <v>14</v>
      </c>
      <c r="AG11" t="s">
        <v>251</v>
      </c>
      <c r="AH11" t="s">
        <v>121</v>
      </c>
      <c r="AI11" t="s">
        <v>122</v>
      </c>
      <c r="AJ11">
        <v>458249.27</v>
      </c>
      <c r="AK11">
        <v>458249</v>
      </c>
      <c r="AL11">
        <v>458250</v>
      </c>
      <c r="AM11">
        <v>458249</v>
      </c>
      <c r="AN11">
        <v>97198.8</v>
      </c>
      <c r="AO11">
        <v>361050.47</v>
      </c>
      <c r="AP11">
        <v>19093.72</v>
      </c>
      <c r="AQ11" t="s">
        <v>252</v>
      </c>
      <c r="AR11" t="s">
        <v>253</v>
      </c>
      <c r="AS11" t="s">
        <v>224</v>
      </c>
      <c r="AT11" t="s">
        <v>254</v>
      </c>
      <c r="AU11" t="s">
        <v>126</v>
      </c>
      <c r="AV11" t="s">
        <v>255</v>
      </c>
      <c r="AW11" t="s">
        <v>126</v>
      </c>
      <c r="AX11" t="s">
        <v>256</v>
      </c>
      <c r="AY11">
        <v>5</v>
      </c>
      <c r="AZ11">
        <v>271</v>
      </c>
      <c r="BA11">
        <v>5</v>
      </c>
      <c r="BB11">
        <v>181</v>
      </c>
      <c r="BC11">
        <v>1</v>
      </c>
      <c r="BD11">
        <v>3</v>
      </c>
      <c r="BE11" t="s">
        <v>257</v>
      </c>
      <c r="BF11" t="s">
        <v>258</v>
      </c>
      <c r="BG11" t="s">
        <v>259</v>
      </c>
      <c r="BH11" t="s">
        <v>104</v>
      </c>
      <c r="BI11" t="s">
        <v>84</v>
      </c>
      <c r="BJ11" t="s">
        <v>191</v>
      </c>
      <c r="BK11">
        <v>61</v>
      </c>
      <c r="BL11">
        <v>116.6</v>
      </c>
      <c r="BM11">
        <v>154.94</v>
      </c>
      <c r="BN11">
        <v>52.89</v>
      </c>
      <c r="BO11">
        <v>22</v>
      </c>
      <c r="BP11" t="s">
        <v>209</v>
      </c>
      <c r="BQ11">
        <v>75</v>
      </c>
      <c r="BR11">
        <v>97.31</v>
      </c>
      <c r="BS11" t="s">
        <v>260</v>
      </c>
      <c r="BT11" t="s">
        <v>132</v>
      </c>
    </row>
    <row r="12" spans="1:72" x14ac:dyDescent="0.2">
      <c r="A12" s="3">
        <v>788629</v>
      </c>
      <c r="B12">
        <v>3</v>
      </c>
      <c r="C12" t="s">
        <v>72</v>
      </c>
      <c r="D12">
        <v>2</v>
      </c>
      <c r="E12" t="s">
        <v>73</v>
      </c>
      <c r="F12" s="3" t="s">
        <v>74</v>
      </c>
      <c r="G12" t="s">
        <v>261</v>
      </c>
      <c r="H12" t="s">
        <v>237</v>
      </c>
      <c r="I12" t="s">
        <v>262</v>
      </c>
      <c r="J12" t="s">
        <v>263</v>
      </c>
      <c r="K12" t="s">
        <v>264</v>
      </c>
      <c r="L12" t="s">
        <v>265</v>
      </c>
      <c r="M12" t="s">
        <v>81</v>
      </c>
      <c r="N12">
        <v>77583</v>
      </c>
      <c r="O12" t="s">
        <v>82</v>
      </c>
      <c r="P12" t="s">
        <v>266</v>
      </c>
      <c r="Q12">
        <v>1</v>
      </c>
      <c r="R12" t="s">
        <v>84</v>
      </c>
      <c r="S12" t="s">
        <v>84</v>
      </c>
      <c r="T12" t="s">
        <v>85</v>
      </c>
      <c r="U12">
        <v>4</v>
      </c>
      <c r="V12" t="s">
        <v>86</v>
      </c>
      <c r="W12">
        <v>2</v>
      </c>
      <c r="X12" t="s">
        <v>87</v>
      </c>
      <c r="Y12" t="s">
        <v>116</v>
      </c>
      <c r="Z12" t="s">
        <v>117</v>
      </c>
      <c r="AA12" s="2">
        <v>43912</v>
      </c>
      <c r="AB12" s="2" t="s">
        <v>267</v>
      </c>
      <c r="AC12" t="s">
        <v>268</v>
      </c>
      <c r="AD12">
        <v>3</v>
      </c>
      <c r="AE12">
        <v>3</v>
      </c>
      <c r="AF12" s="3">
        <v>7</v>
      </c>
      <c r="AG12" t="s">
        <v>142</v>
      </c>
      <c r="AH12" t="s">
        <v>121</v>
      </c>
      <c r="AI12" t="s">
        <v>122</v>
      </c>
      <c r="AJ12">
        <v>37037.99</v>
      </c>
      <c r="AK12">
        <v>37037</v>
      </c>
      <c r="AL12">
        <v>37038</v>
      </c>
      <c r="AM12">
        <v>37037</v>
      </c>
      <c r="AN12">
        <v>8578.32</v>
      </c>
      <c r="AO12">
        <v>28459.67</v>
      </c>
      <c r="AP12">
        <v>12346</v>
      </c>
      <c r="AQ12" t="s">
        <v>269</v>
      </c>
      <c r="AR12" t="s">
        <v>270</v>
      </c>
      <c r="AS12" t="s">
        <v>97</v>
      </c>
      <c r="AT12" t="s">
        <v>269</v>
      </c>
      <c r="AU12" t="s">
        <v>84</v>
      </c>
      <c r="AV12" t="s">
        <v>271</v>
      </c>
      <c r="AW12" t="s">
        <v>126</v>
      </c>
      <c r="AX12" t="s">
        <v>272</v>
      </c>
      <c r="AY12">
        <v>14</v>
      </c>
      <c r="AZ12">
        <v>807</v>
      </c>
      <c r="BA12">
        <v>14</v>
      </c>
      <c r="BB12">
        <v>560</v>
      </c>
      <c r="BC12">
        <v>1</v>
      </c>
      <c r="BD12">
        <v>2</v>
      </c>
      <c r="BE12" t="s">
        <v>206</v>
      </c>
      <c r="BF12" t="s">
        <v>273</v>
      </c>
      <c r="BG12" t="s">
        <v>274</v>
      </c>
      <c r="BH12" t="s">
        <v>104</v>
      </c>
      <c r="BI12" t="s">
        <v>84</v>
      </c>
      <c r="BJ12" t="s">
        <v>130</v>
      </c>
      <c r="BK12">
        <v>66</v>
      </c>
      <c r="BL12">
        <v>183</v>
      </c>
      <c r="BM12">
        <v>167.64</v>
      </c>
      <c r="BN12">
        <v>83.01</v>
      </c>
      <c r="BO12">
        <v>29</v>
      </c>
      <c r="BP12" t="s">
        <v>106</v>
      </c>
      <c r="BQ12">
        <v>91</v>
      </c>
      <c r="BR12">
        <v>97.61</v>
      </c>
      <c r="BS12" t="s">
        <v>275</v>
      </c>
      <c r="BT12" t="s">
        <v>181</v>
      </c>
    </row>
    <row r="13" spans="1:72" x14ac:dyDescent="0.2">
      <c r="A13" s="3">
        <v>788630</v>
      </c>
      <c r="B13">
        <v>1</v>
      </c>
      <c r="C13" t="s">
        <v>276</v>
      </c>
      <c r="D13">
        <v>1</v>
      </c>
      <c r="E13" t="s">
        <v>277</v>
      </c>
      <c r="F13" s="3" t="s">
        <v>224</v>
      </c>
      <c r="G13" t="s">
        <v>278</v>
      </c>
      <c r="H13" t="s">
        <v>279</v>
      </c>
      <c r="I13" t="s">
        <v>280</v>
      </c>
      <c r="J13" t="s">
        <v>281</v>
      </c>
      <c r="K13" t="s">
        <v>282</v>
      </c>
      <c r="L13" t="s">
        <v>283</v>
      </c>
      <c r="M13" t="s">
        <v>81</v>
      </c>
      <c r="N13">
        <v>77326</v>
      </c>
      <c r="O13" t="s">
        <v>82</v>
      </c>
      <c r="P13" t="s">
        <v>284</v>
      </c>
      <c r="Q13">
        <v>51</v>
      </c>
      <c r="R13" t="s">
        <v>84</v>
      </c>
      <c r="S13" t="s">
        <v>84</v>
      </c>
      <c r="T13" t="s">
        <v>85</v>
      </c>
      <c r="U13">
        <v>4</v>
      </c>
      <c r="V13" t="s">
        <v>86</v>
      </c>
      <c r="W13">
        <v>2</v>
      </c>
      <c r="X13" t="s">
        <v>87</v>
      </c>
      <c r="Y13" t="s">
        <v>156</v>
      </c>
      <c r="Z13" t="s">
        <v>117</v>
      </c>
      <c r="AA13" s="2">
        <v>43864</v>
      </c>
      <c r="AB13" s="2" t="s">
        <v>285</v>
      </c>
      <c r="AC13" t="s">
        <v>286</v>
      </c>
      <c r="AD13">
        <v>14</v>
      </c>
      <c r="AE13">
        <v>17</v>
      </c>
      <c r="AF13" s="3">
        <v>19</v>
      </c>
      <c r="AG13" t="s">
        <v>287</v>
      </c>
      <c r="AH13" t="s">
        <v>288</v>
      </c>
      <c r="AI13" t="s">
        <v>289</v>
      </c>
      <c r="AJ13">
        <v>293449.06</v>
      </c>
      <c r="AK13">
        <v>293449</v>
      </c>
      <c r="AL13">
        <v>293450</v>
      </c>
      <c r="AM13">
        <v>293449</v>
      </c>
      <c r="AN13">
        <v>84163.520000000004</v>
      </c>
      <c r="AO13">
        <v>209285.54</v>
      </c>
      <c r="AP13">
        <v>17261.71</v>
      </c>
      <c r="AQ13" t="s">
        <v>290</v>
      </c>
      <c r="AR13" s="15" t="s">
        <v>291</v>
      </c>
      <c r="AS13" s="15" t="s">
        <v>291</v>
      </c>
      <c r="AT13" s="15" t="s">
        <v>291</v>
      </c>
      <c r="AU13" t="s">
        <v>126</v>
      </c>
      <c r="AV13" t="s">
        <v>292</v>
      </c>
      <c r="AW13" t="s">
        <v>84</v>
      </c>
      <c r="AX13" t="s">
        <v>293</v>
      </c>
      <c r="AY13">
        <v>6</v>
      </c>
      <c r="AZ13">
        <v>388</v>
      </c>
      <c r="BA13">
        <v>6</v>
      </c>
      <c r="BB13">
        <v>247</v>
      </c>
      <c r="BC13">
        <v>4</v>
      </c>
      <c r="BD13">
        <v>4</v>
      </c>
      <c r="BE13" t="s">
        <v>241</v>
      </c>
      <c r="BF13" t="s">
        <v>258</v>
      </c>
      <c r="BG13" t="s">
        <v>294</v>
      </c>
      <c r="BH13" t="s">
        <v>104</v>
      </c>
      <c r="BI13" t="s">
        <v>126</v>
      </c>
      <c r="BJ13" t="s">
        <v>295</v>
      </c>
      <c r="BK13">
        <v>59</v>
      </c>
      <c r="BL13">
        <v>171.8</v>
      </c>
      <c r="BM13">
        <v>149.86000000000001</v>
      </c>
      <c r="BN13">
        <v>77.930000000000007</v>
      </c>
      <c r="BO13">
        <v>34</v>
      </c>
      <c r="BP13" t="s">
        <v>192</v>
      </c>
      <c r="BQ13">
        <v>104</v>
      </c>
      <c r="BR13">
        <v>97.28</v>
      </c>
      <c r="BS13" t="s">
        <v>296</v>
      </c>
      <c r="BT13" t="s">
        <v>108</v>
      </c>
    </row>
    <row r="14" spans="1:72" x14ac:dyDescent="0.2">
      <c r="A14" s="3">
        <v>788631</v>
      </c>
      <c r="B14">
        <v>3</v>
      </c>
      <c r="C14" t="s">
        <v>72</v>
      </c>
      <c r="D14">
        <v>2</v>
      </c>
      <c r="E14" t="s">
        <v>73</v>
      </c>
      <c r="F14" s="3" t="s">
        <v>74</v>
      </c>
      <c r="G14" t="s">
        <v>297</v>
      </c>
      <c r="H14" t="s">
        <v>298</v>
      </c>
      <c r="I14" t="s">
        <v>299</v>
      </c>
      <c r="J14" t="s">
        <v>300</v>
      </c>
      <c r="K14" t="s">
        <v>301</v>
      </c>
      <c r="L14" t="s">
        <v>291</v>
      </c>
      <c r="M14" t="s">
        <v>81</v>
      </c>
      <c r="N14">
        <v>79712</v>
      </c>
      <c r="O14" t="s">
        <v>82</v>
      </c>
      <c r="P14" t="s">
        <v>291</v>
      </c>
      <c r="Q14">
        <v>1</v>
      </c>
      <c r="R14" t="s">
        <v>84</v>
      </c>
      <c r="S14" t="s">
        <v>84</v>
      </c>
      <c r="T14" t="s">
        <v>85</v>
      </c>
      <c r="U14">
        <v>4</v>
      </c>
      <c r="V14" t="s">
        <v>86</v>
      </c>
      <c r="W14">
        <v>2</v>
      </c>
      <c r="X14" t="s">
        <v>87</v>
      </c>
      <c r="Y14" t="s">
        <v>88</v>
      </c>
      <c r="Z14" t="s">
        <v>89</v>
      </c>
      <c r="AA14" s="2">
        <v>43836</v>
      </c>
      <c r="AB14" s="2" t="s">
        <v>302</v>
      </c>
      <c r="AC14" t="s">
        <v>286</v>
      </c>
      <c r="AD14">
        <v>4</v>
      </c>
      <c r="AE14">
        <v>3</v>
      </c>
      <c r="AF14" s="3">
        <v>9</v>
      </c>
      <c r="AG14" t="s">
        <v>120</v>
      </c>
      <c r="AH14">
        <v>12</v>
      </c>
      <c r="AI14" t="s">
        <v>303</v>
      </c>
      <c r="AJ14">
        <v>42310.879999999997</v>
      </c>
      <c r="AK14">
        <v>42310</v>
      </c>
      <c r="AL14">
        <v>42311</v>
      </c>
      <c r="AM14">
        <v>42310</v>
      </c>
      <c r="AN14">
        <v>8578.32</v>
      </c>
      <c r="AO14">
        <v>33732.559999999998</v>
      </c>
      <c r="AP14">
        <v>14103.63</v>
      </c>
      <c r="AQ14" t="s">
        <v>304</v>
      </c>
      <c r="AR14" t="s">
        <v>305</v>
      </c>
      <c r="AS14" t="s">
        <v>97</v>
      </c>
      <c r="AT14" t="s">
        <v>306</v>
      </c>
      <c r="AU14" t="s">
        <v>126</v>
      </c>
      <c r="AV14" t="s">
        <v>307</v>
      </c>
      <c r="AW14" t="s">
        <v>126</v>
      </c>
      <c r="AX14" t="s">
        <v>178</v>
      </c>
      <c r="AY14">
        <v>14</v>
      </c>
      <c r="AZ14">
        <v>788</v>
      </c>
      <c r="BA14">
        <v>14</v>
      </c>
      <c r="BB14">
        <v>540</v>
      </c>
      <c r="BC14">
        <v>1</v>
      </c>
      <c r="BD14">
        <v>1</v>
      </c>
      <c r="BE14" t="s">
        <v>101</v>
      </c>
      <c r="BF14" t="s">
        <v>259</v>
      </c>
      <c r="BG14" t="s">
        <v>308</v>
      </c>
      <c r="BH14" t="s">
        <v>104</v>
      </c>
      <c r="BI14" t="s">
        <v>84</v>
      </c>
      <c r="BJ14" t="s">
        <v>191</v>
      </c>
      <c r="BK14">
        <v>61</v>
      </c>
      <c r="BL14">
        <v>115.5</v>
      </c>
      <c r="BM14">
        <v>154.94</v>
      </c>
      <c r="BN14">
        <v>52.39</v>
      </c>
      <c r="BO14">
        <v>21</v>
      </c>
      <c r="BP14" t="s">
        <v>209</v>
      </c>
      <c r="BQ14">
        <v>60</v>
      </c>
      <c r="BR14">
        <v>97.99</v>
      </c>
      <c r="BS14" t="s">
        <v>309</v>
      </c>
      <c r="BT14" t="s">
        <v>132</v>
      </c>
    </row>
    <row r="15" spans="1:72" x14ac:dyDescent="0.2">
      <c r="A15" s="3">
        <v>788632</v>
      </c>
      <c r="B15">
        <v>3</v>
      </c>
      <c r="C15" t="s">
        <v>72</v>
      </c>
      <c r="D15">
        <v>2</v>
      </c>
      <c r="E15" t="s">
        <v>73</v>
      </c>
      <c r="F15" s="3" t="s">
        <v>74</v>
      </c>
      <c r="G15" t="s">
        <v>310</v>
      </c>
      <c r="H15" t="s">
        <v>224</v>
      </c>
      <c r="I15" t="s">
        <v>311</v>
      </c>
      <c r="J15" t="s">
        <v>312</v>
      </c>
      <c r="K15" t="s">
        <v>313</v>
      </c>
      <c r="L15" t="s">
        <v>291</v>
      </c>
      <c r="M15" t="s">
        <v>81</v>
      </c>
      <c r="N15">
        <v>77383</v>
      </c>
      <c r="O15" t="s">
        <v>82</v>
      </c>
      <c r="P15" t="s">
        <v>291</v>
      </c>
      <c r="Q15">
        <v>1</v>
      </c>
      <c r="R15" t="s">
        <v>84</v>
      </c>
      <c r="S15" t="s">
        <v>84</v>
      </c>
      <c r="T15" t="s">
        <v>85</v>
      </c>
      <c r="U15">
        <v>3</v>
      </c>
      <c r="V15" t="s">
        <v>314</v>
      </c>
      <c r="W15">
        <v>2</v>
      </c>
      <c r="X15" t="s">
        <v>87</v>
      </c>
      <c r="Y15" t="s">
        <v>88</v>
      </c>
      <c r="Z15" t="s">
        <v>89</v>
      </c>
      <c r="AA15" s="2">
        <v>43897</v>
      </c>
      <c r="AB15" s="2" t="s">
        <v>315</v>
      </c>
      <c r="AC15" t="s">
        <v>91</v>
      </c>
      <c r="AD15">
        <v>2</v>
      </c>
      <c r="AE15">
        <v>3</v>
      </c>
      <c r="AF15" s="3">
        <v>11</v>
      </c>
      <c r="AG15" t="s">
        <v>316</v>
      </c>
      <c r="AH15" t="s">
        <v>143</v>
      </c>
      <c r="AI15" t="s">
        <v>144</v>
      </c>
      <c r="AJ15">
        <v>67950.929999999993</v>
      </c>
      <c r="AK15">
        <v>67950</v>
      </c>
      <c r="AL15">
        <v>67951</v>
      </c>
      <c r="AM15">
        <v>67950</v>
      </c>
      <c r="AN15">
        <v>8578.32</v>
      </c>
      <c r="AO15">
        <v>59372.61</v>
      </c>
      <c r="AP15">
        <v>22650.31</v>
      </c>
      <c r="AQ15" t="s">
        <v>317</v>
      </c>
      <c r="AR15" t="s">
        <v>318</v>
      </c>
      <c r="AS15" t="s">
        <v>183</v>
      </c>
      <c r="AT15" t="s">
        <v>319</v>
      </c>
      <c r="AU15" t="s">
        <v>126</v>
      </c>
      <c r="AV15" t="s">
        <v>320</v>
      </c>
      <c r="AW15" t="s">
        <v>126</v>
      </c>
      <c r="AX15" t="s">
        <v>321</v>
      </c>
      <c r="AY15">
        <v>13</v>
      </c>
      <c r="AZ15">
        <v>743</v>
      </c>
      <c r="BA15">
        <v>13</v>
      </c>
      <c r="BB15">
        <v>519</v>
      </c>
      <c r="BC15">
        <v>1</v>
      </c>
      <c r="BD15">
        <v>1</v>
      </c>
      <c r="BE15" t="s">
        <v>101</v>
      </c>
      <c r="BF15" t="s">
        <v>322</v>
      </c>
      <c r="BG15" t="s">
        <v>221</v>
      </c>
      <c r="BH15" t="s">
        <v>104</v>
      </c>
      <c r="BI15" t="s">
        <v>84</v>
      </c>
      <c r="BJ15" t="s">
        <v>222</v>
      </c>
      <c r="BK15">
        <v>65</v>
      </c>
      <c r="BL15">
        <v>113.3</v>
      </c>
      <c r="BM15">
        <v>165.1</v>
      </c>
      <c r="BN15">
        <v>51.39</v>
      </c>
      <c r="BO15">
        <v>18</v>
      </c>
      <c r="BP15" t="s">
        <v>148</v>
      </c>
      <c r="BQ15">
        <v>63</v>
      </c>
      <c r="BR15">
        <v>97.47</v>
      </c>
      <c r="BS15" t="s">
        <v>323</v>
      </c>
      <c r="BT15" t="s">
        <v>181</v>
      </c>
    </row>
    <row r="16" spans="1:72" x14ac:dyDescent="0.2">
      <c r="A16" s="3">
        <v>788633</v>
      </c>
      <c r="B16">
        <v>3</v>
      </c>
      <c r="C16" t="s">
        <v>72</v>
      </c>
      <c r="E16" t="s">
        <v>291</v>
      </c>
      <c r="G16" t="s">
        <v>324</v>
      </c>
      <c r="H16" t="s">
        <v>85</v>
      </c>
      <c r="I16" t="s">
        <v>325</v>
      </c>
      <c r="J16" t="s">
        <v>326</v>
      </c>
      <c r="K16" t="s">
        <v>327</v>
      </c>
      <c r="L16" t="s">
        <v>291</v>
      </c>
      <c r="M16" t="s">
        <v>81</v>
      </c>
      <c r="N16">
        <v>75694</v>
      </c>
      <c r="O16" t="s">
        <v>82</v>
      </c>
      <c r="P16" t="s">
        <v>291</v>
      </c>
      <c r="Q16">
        <v>1</v>
      </c>
      <c r="R16" t="s">
        <v>84</v>
      </c>
      <c r="S16" t="s">
        <v>84</v>
      </c>
      <c r="T16" t="s">
        <v>85</v>
      </c>
      <c r="U16">
        <v>4</v>
      </c>
      <c r="V16" t="s">
        <v>86</v>
      </c>
      <c r="W16">
        <v>1</v>
      </c>
      <c r="X16" t="s">
        <v>139</v>
      </c>
      <c r="Y16" t="s">
        <v>88</v>
      </c>
      <c r="Z16" t="s">
        <v>89</v>
      </c>
      <c r="AA16" s="2">
        <v>43898</v>
      </c>
      <c r="AB16" s="2" t="s">
        <v>315</v>
      </c>
      <c r="AC16" t="s">
        <v>91</v>
      </c>
      <c r="AD16">
        <v>2</v>
      </c>
      <c r="AE16">
        <v>2</v>
      </c>
      <c r="AF16" s="3">
        <v>15</v>
      </c>
      <c r="AG16" t="s">
        <v>328</v>
      </c>
      <c r="AH16" t="s">
        <v>121</v>
      </c>
      <c r="AI16" t="s">
        <v>122</v>
      </c>
      <c r="AJ16">
        <v>125814.6</v>
      </c>
      <c r="AK16">
        <v>125814</v>
      </c>
      <c r="AL16">
        <v>125815</v>
      </c>
      <c r="AM16">
        <v>125814</v>
      </c>
      <c r="AN16">
        <v>5053</v>
      </c>
      <c r="AO16">
        <v>120761.60000000001</v>
      </c>
      <c r="AP16">
        <v>62907.3</v>
      </c>
      <c r="AQ16" t="s">
        <v>329</v>
      </c>
      <c r="AR16" t="s">
        <v>330</v>
      </c>
      <c r="AS16" t="s">
        <v>331</v>
      </c>
      <c r="AT16" t="s">
        <v>332</v>
      </c>
      <c r="AU16" t="s">
        <v>126</v>
      </c>
      <c r="AV16" t="s">
        <v>333</v>
      </c>
      <c r="AW16" t="s">
        <v>126</v>
      </c>
      <c r="AX16" t="s">
        <v>334</v>
      </c>
      <c r="AY16">
        <v>8</v>
      </c>
      <c r="AZ16">
        <v>470</v>
      </c>
      <c r="BA16">
        <v>8</v>
      </c>
      <c r="BB16">
        <v>302</v>
      </c>
      <c r="BC16">
        <v>1</v>
      </c>
      <c r="BD16">
        <v>1</v>
      </c>
      <c r="BE16" t="s">
        <v>101</v>
      </c>
      <c r="BF16" t="s">
        <v>335</v>
      </c>
      <c r="BG16" t="s">
        <v>336</v>
      </c>
      <c r="BH16" t="s">
        <v>104</v>
      </c>
      <c r="BI16" t="s">
        <v>84</v>
      </c>
      <c r="BJ16" t="s">
        <v>222</v>
      </c>
      <c r="BK16">
        <v>65</v>
      </c>
      <c r="BL16">
        <v>190.1</v>
      </c>
      <c r="BM16">
        <v>165.1</v>
      </c>
      <c r="BN16">
        <v>86.23</v>
      </c>
      <c r="BO16">
        <v>31</v>
      </c>
      <c r="BP16" t="s">
        <v>192</v>
      </c>
      <c r="BQ16">
        <v>104</v>
      </c>
      <c r="BR16">
        <v>98.08</v>
      </c>
      <c r="BS16" t="s">
        <v>337</v>
      </c>
      <c r="BT16" t="s">
        <v>181</v>
      </c>
    </row>
    <row r="17" spans="1:72" x14ac:dyDescent="0.2">
      <c r="A17" s="6">
        <v>788634</v>
      </c>
      <c r="B17" s="1">
        <v>3</v>
      </c>
      <c r="C17" s="4" t="s">
        <v>72</v>
      </c>
      <c r="D17" s="1">
        <v>2</v>
      </c>
      <c r="E17" t="s">
        <v>73</v>
      </c>
      <c r="F17" s="5" t="s">
        <v>224</v>
      </c>
      <c r="G17" t="s">
        <v>338</v>
      </c>
      <c r="H17" t="s">
        <v>339</v>
      </c>
      <c r="I17" t="s">
        <v>340</v>
      </c>
      <c r="J17" t="s">
        <v>341</v>
      </c>
      <c r="K17" t="s">
        <v>342</v>
      </c>
      <c r="L17" t="s">
        <v>229</v>
      </c>
      <c r="M17" t="s">
        <v>81</v>
      </c>
      <c r="N17">
        <v>75792</v>
      </c>
      <c r="O17" t="s">
        <v>82</v>
      </c>
      <c r="P17" t="s">
        <v>230</v>
      </c>
      <c r="Q17">
        <v>1</v>
      </c>
      <c r="R17" t="s">
        <v>84</v>
      </c>
      <c r="S17" t="s">
        <v>84</v>
      </c>
      <c r="T17" t="s">
        <v>331</v>
      </c>
      <c r="U17">
        <v>4</v>
      </c>
      <c r="V17" t="s">
        <v>86</v>
      </c>
      <c r="W17">
        <v>2</v>
      </c>
      <c r="X17" t="s">
        <v>87</v>
      </c>
      <c r="Y17" t="s">
        <v>88</v>
      </c>
      <c r="Z17" t="s">
        <v>343</v>
      </c>
      <c r="AA17" s="2">
        <v>43880</v>
      </c>
      <c r="AB17" s="2" t="s">
        <v>344</v>
      </c>
      <c r="AC17" t="s">
        <v>268</v>
      </c>
      <c r="AD17">
        <v>6</v>
      </c>
      <c r="AE17">
        <v>7</v>
      </c>
      <c r="AF17" s="3">
        <v>15</v>
      </c>
      <c r="AG17" t="s">
        <v>328</v>
      </c>
      <c r="AH17">
        <v>12</v>
      </c>
      <c r="AI17" t="s">
        <v>303</v>
      </c>
      <c r="AJ17">
        <v>336241.51</v>
      </c>
      <c r="AK17">
        <v>336241</v>
      </c>
      <c r="AL17">
        <v>336242</v>
      </c>
      <c r="AM17">
        <v>336241</v>
      </c>
      <c r="AN17">
        <v>35417.82</v>
      </c>
      <c r="AO17">
        <v>300823.69</v>
      </c>
      <c r="AP17">
        <v>48034.5</v>
      </c>
      <c r="AQ17" t="s">
        <v>345</v>
      </c>
      <c r="AR17" t="s">
        <v>346</v>
      </c>
      <c r="AS17" t="s">
        <v>224</v>
      </c>
      <c r="AT17" t="s">
        <v>347</v>
      </c>
      <c r="AU17" t="s">
        <v>126</v>
      </c>
      <c r="AV17" t="s">
        <v>348</v>
      </c>
      <c r="AW17" t="s">
        <v>84</v>
      </c>
      <c r="AX17" t="s">
        <v>349</v>
      </c>
      <c r="AY17">
        <v>5</v>
      </c>
      <c r="AZ17">
        <v>236</v>
      </c>
      <c r="BA17">
        <v>5</v>
      </c>
      <c r="BB17">
        <v>166</v>
      </c>
      <c r="BC17">
        <v>2</v>
      </c>
      <c r="BD17">
        <v>3</v>
      </c>
      <c r="BE17" t="s">
        <v>257</v>
      </c>
      <c r="BF17" t="s">
        <v>350</v>
      </c>
      <c r="BG17" t="s">
        <v>336</v>
      </c>
      <c r="BH17" t="s">
        <v>104</v>
      </c>
      <c r="BI17" t="s">
        <v>84</v>
      </c>
      <c r="BJ17" t="s">
        <v>351</v>
      </c>
      <c r="BK17">
        <v>72</v>
      </c>
      <c r="BL17">
        <v>230.8</v>
      </c>
      <c r="BM17">
        <v>182.88</v>
      </c>
      <c r="BN17">
        <v>104.69</v>
      </c>
      <c r="BO17">
        <v>31</v>
      </c>
      <c r="BP17" t="s">
        <v>192</v>
      </c>
      <c r="BQ17">
        <v>115</v>
      </c>
      <c r="BR17">
        <v>97.91</v>
      </c>
      <c r="BS17" t="s">
        <v>352</v>
      </c>
      <c r="BT17" t="s">
        <v>108</v>
      </c>
    </row>
    <row r="18" spans="1:72" x14ac:dyDescent="0.2">
      <c r="A18" s="3">
        <v>788635</v>
      </c>
      <c r="B18">
        <v>3</v>
      </c>
      <c r="C18" t="s">
        <v>72</v>
      </c>
      <c r="D18">
        <v>2</v>
      </c>
      <c r="E18" s="2" t="s">
        <v>73</v>
      </c>
      <c r="F18" s="3" t="s">
        <v>224</v>
      </c>
      <c r="G18" t="s">
        <v>75</v>
      </c>
      <c r="H18" t="s">
        <v>237</v>
      </c>
      <c r="I18" t="s">
        <v>353</v>
      </c>
      <c r="J18" t="s">
        <v>354</v>
      </c>
      <c r="K18" t="s">
        <v>355</v>
      </c>
      <c r="L18" t="s">
        <v>169</v>
      </c>
      <c r="M18" t="s">
        <v>81</v>
      </c>
      <c r="N18">
        <v>78266</v>
      </c>
      <c r="O18" t="s">
        <v>82</v>
      </c>
      <c r="P18" t="s">
        <v>356</v>
      </c>
      <c r="Q18">
        <v>1</v>
      </c>
      <c r="R18" t="s">
        <v>84</v>
      </c>
      <c r="S18" t="s">
        <v>84</v>
      </c>
      <c r="T18" t="s">
        <v>85</v>
      </c>
      <c r="U18">
        <v>4</v>
      </c>
      <c r="V18" t="s">
        <v>86</v>
      </c>
      <c r="W18">
        <v>2</v>
      </c>
      <c r="X18" t="s">
        <v>87</v>
      </c>
      <c r="Y18" t="s">
        <v>88</v>
      </c>
      <c r="Z18" t="s">
        <v>89</v>
      </c>
      <c r="AA18" s="2">
        <v>43845</v>
      </c>
      <c r="AB18" s="2" t="s">
        <v>357</v>
      </c>
      <c r="AC18" t="s">
        <v>141</v>
      </c>
      <c r="AD18">
        <v>8</v>
      </c>
      <c r="AE18">
        <v>10</v>
      </c>
      <c r="AF18">
        <v>15</v>
      </c>
      <c r="AG18" t="s">
        <v>328</v>
      </c>
      <c r="AH18" t="s">
        <v>143</v>
      </c>
      <c r="AI18" t="s">
        <v>144</v>
      </c>
      <c r="AJ18">
        <v>378641.76</v>
      </c>
      <c r="AK18">
        <v>378641</v>
      </c>
      <c r="AL18">
        <v>378642</v>
      </c>
      <c r="AM18">
        <v>378641</v>
      </c>
      <c r="AN18">
        <v>48156.66</v>
      </c>
      <c r="AO18">
        <v>330485.09999999998</v>
      </c>
      <c r="AP18">
        <v>37864.18</v>
      </c>
      <c r="AQ18" t="s">
        <v>345</v>
      </c>
      <c r="AR18" t="s">
        <v>346</v>
      </c>
      <c r="AS18" t="s">
        <v>224</v>
      </c>
      <c r="AT18" t="s">
        <v>347</v>
      </c>
      <c r="AU18" t="s">
        <v>126</v>
      </c>
      <c r="AV18" t="s">
        <v>358</v>
      </c>
      <c r="AW18" t="s">
        <v>84</v>
      </c>
      <c r="AX18" t="s">
        <v>349</v>
      </c>
      <c r="AY18">
        <v>5</v>
      </c>
      <c r="AZ18">
        <v>235</v>
      </c>
      <c r="BA18">
        <v>5</v>
      </c>
      <c r="BB18">
        <v>166</v>
      </c>
      <c r="BC18">
        <v>3</v>
      </c>
      <c r="BD18">
        <v>3</v>
      </c>
      <c r="BE18" t="s">
        <v>257</v>
      </c>
      <c r="BF18" t="s">
        <v>359</v>
      </c>
      <c r="BG18" t="s">
        <v>360</v>
      </c>
      <c r="BH18" t="s">
        <v>104</v>
      </c>
      <c r="BI18" t="s">
        <v>84</v>
      </c>
      <c r="BJ18" t="s">
        <v>361</v>
      </c>
      <c r="BK18">
        <v>63</v>
      </c>
      <c r="BL18">
        <v>170.5</v>
      </c>
      <c r="BM18">
        <v>160.02000000000001</v>
      </c>
      <c r="BN18">
        <v>77.34</v>
      </c>
      <c r="BO18">
        <v>30</v>
      </c>
      <c r="BP18" t="s">
        <v>192</v>
      </c>
      <c r="BQ18">
        <v>100</v>
      </c>
      <c r="BR18">
        <v>97.6</v>
      </c>
      <c r="BS18" t="s">
        <v>362</v>
      </c>
      <c r="BT18" t="s">
        <v>132</v>
      </c>
    </row>
    <row r="19" spans="1:72" x14ac:dyDescent="0.2">
      <c r="A19" s="3">
        <v>788636</v>
      </c>
      <c r="B19">
        <v>1</v>
      </c>
      <c r="C19" t="s">
        <v>276</v>
      </c>
      <c r="D19">
        <v>1</v>
      </c>
      <c r="E19" s="2" t="s">
        <v>277</v>
      </c>
      <c r="G19" t="s">
        <v>363</v>
      </c>
      <c r="H19" t="s">
        <v>298</v>
      </c>
      <c r="I19" t="s">
        <v>364</v>
      </c>
      <c r="J19" t="s">
        <v>365</v>
      </c>
      <c r="K19" t="s">
        <v>366</v>
      </c>
      <c r="L19" t="s">
        <v>367</v>
      </c>
      <c r="M19" t="s">
        <v>81</v>
      </c>
      <c r="N19">
        <v>76078</v>
      </c>
      <c r="O19" t="s">
        <v>82</v>
      </c>
      <c r="P19" t="s">
        <v>368</v>
      </c>
      <c r="Q19">
        <v>1</v>
      </c>
      <c r="R19" t="s">
        <v>84</v>
      </c>
      <c r="S19" t="s">
        <v>84</v>
      </c>
      <c r="T19" t="s">
        <v>85</v>
      </c>
      <c r="U19">
        <v>4</v>
      </c>
      <c r="V19" t="s">
        <v>86</v>
      </c>
      <c r="W19">
        <v>2</v>
      </c>
      <c r="X19" t="s">
        <v>87</v>
      </c>
      <c r="Y19" t="s">
        <v>200</v>
      </c>
      <c r="Z19" t="s">
        <v>117</v>
      </c>
      <c r="AA19" s="2">
        <v>43865</v>
      </c>
      <c r="AB19" s="2" t="s">
        <v>369</v>
      </c>
      <c r="AC19" t="s">
        <v>268</v>
      </c>
      <c r="AD19">
        <v>7</v>
      </c>
      <c r="AE19">
        <v>8</v>
      </c>
      <c r="AF19">
        <v>15</v>
      </c>
      <c r="AG19" t="s">
        <v>328</v>
      </c>
      <c r="AH19" t="s">
        <v>121</v>
      </c>
      <c r="AI19" t="s">
        <v>122</v>
      </c>
      <c r="AJ19">
        <v>34158.17</v>
      </c>
      <c r="AK19">
        <v>34158</v>
      </c>
      <c r="AL19">
        <v>34159</v>
      </c>
      <c r="AM19">
        <v>34158</v>
      </c>
      <c r="AN19">
        <v>19930.32</v>
      </c>
      <c r="AO19">
        <v>14227.85</v>
      </c>
      <c r="AP19">
        <v>4269.7700000000004</v>
      </c>
      <c r="AQ19" t="s">
        <v>370</v>
      </c>
      <c r="AR19" t="s">
        <v>371</v>
      </c>
      <c r="AS19" t="s">
        <v>339</v>
      </c>
      <c r="AT19" t="s">
        <v>372</v>
      </c>
      <c r="AU19" t="s">
        <v>126</v>
      </c>
      <c r="AV19" t="s">
        <v>373</v>
      </c>
      <c r="AW19" t="s">
        <v>126</v>
      </c>
      <c r="AY19">
        <v>1</v>
      </c>
      <c r="AZ19">
        <v>74</v>
      </c>
      <c r="BA19">
        <v>1</v>
      </c>
      <c r="BB19">
        <v>48</v>
      </c>
      <c r="BC19">
        <v>1</v>
      </c>
      <c r="BD19">
        <v>1</v>
      </c>
      <c r="BE19" t="s">
        <v>101</v>
      </c>
      <c r="BF19" t="s">
        <v>335</v>
      </c>
      <c r="BH19" t="s">
        <v>104</v>
      </c>
      <c r="BI19" t="s">
        <v>126</v>
      </c>
      <c r="BJ19" t="s">
        <v>163</v>
      </c>
      <c r="BK19">
        <v>64</v>
      </c>
      <c r="BL19">
        <v>166.3</v>
      </c>
      <c r="BM19">
        <v>162.56</v>
      </c>
      <c r="BN19">
        <v>75.430000000000007</v>
      </c>
      <c r="BO19">
        <v>28</v>
      </c>
      <c r="BP19" t="s">
        <v>106</v>
      </c>
      <c r="BQ19">
        <v>86</v>
      </c>
      <c r="BR19">
        <v>97.68</v>
      </c>
      <c r="BS19" t="s">
        <v>374</v>
      </c>
      <c r="BT19" t="s">
        <v>108</v>
      </c>
    </row>
    <row r="20" spans="1:72" x14ac:dyDescent="0.2">
      <c r="A20" s="3">
        <v>788637</v>
      </c>
      <c r="B20">
        <v>1</v>
      </c>
      <c r="C20" t="s">
        <v>276</v>
      </c>
      <c r="D20">
        <v>1</v>
      </c>
      <c r="E20" s="2" t="s">
        <v>277</v>
      </c>
      <c r="F20" s="5" t="s">
        <v>224</v>
      </c>
      <c r="G20" t="s">
        <v>375</v>
      </c>
      <c r="H20" t="s">
        <v>298</v>
      </c>
      <c r="I20" t="s">
        <v>376</v>
      </c>
      <c r="J20" t="s">
        <v>377</v>
      </c>
      <c r="K20" t="s">
        <v>378</v>
      </c>
      <c r="L20" t="s">
        <v>291</v>
      </c>
      <c r="M20" t="s">
        <v>81</v>
      </c>
      <c r="N20">
        <v>77270</v>
      </c>
      <c r="O20" t="s">
        <v>82</v>
      </c>
      <c r="P20" t="s">
        <v>291</v>
      </c>
      <c r="Q20">
        <v>1</v>
      </c>
      <c r="R20" t="s">
        <v>84</v>
      </c>
      <c r="S20" t="s">
        <v>84</v>
      </c>
      <c r="T20" t="s">
        <v>331</v>
      </c>
      <c r="U20">
        <v>4</v>
      </c>
      <c r="V20" t="s">
        <v>86</v>
      </c>
      <c r="W20">
        <v>1</v>
      </c>
      <c r="X20" t="s">
        <v>139</v>
      </c>
      <c r="Y20" t="s">
        <v>88</v>
      </c>
      <c r="Z20" t="s">
        <v>343</v>
      </c>
      <c r="AA20" s="2">
        <v>43890</v>
      </c>
      <c r="AB20" s="2" t="s">
        <v>379</v>
      </c>
      <c r="AC20" t="s">
        <v>268</v>
      </c>
      <c r="AD20">
        <v>8</v>
      </c>
      <c r="AE20">
        <v>11</v>
      </c>
      <c r="AF20">
        <v>13</v>
      </c>
      <c r="AG20" t="s">
        <v>380</v>
      </c>
      <c r="AH20">
        <v>12</v>
      </c>
      <c r="AI20" t="s">
        <v>303</v>
      </c>
      <c r="AJ20">
        <v>290505.55</v>
      </c>
      <c r="AK20">
        <v>290505</v>
      </c>
      <c r="AL20">
        <v>290506</v>
      </c>
      <c r="AM20">
        <v>290505</v>
      </c>
      <c r="AN20">
        <v>44549.45</v>
      </c>
      <c r="AO20">
        <v>245956.1</v>
      </c>
      <c r="AP20">
        <v>26409.599999999999</v>
      </c>
      <c r="AQ20" t="s">
        <v>381</v>
      </c>
      <c r="AR20" t="s">
        <v>382</v>
      </c>
      <c r="AS20" t="s">
        <v>383</v>
      </c>
      <c r="AT20" t="s">
        <v>384</v>
      </c>
      <c r="AU20" t="s">
        <v>126</v>
      </c>
      <c r="AV20" t="s">
        <v>252</v>
      </c>
      <c r="AW20" t="s">
        <v>126</v>
      </c>
      <c r="AX20" t="s">
        <v>385</v>
      </c>
      <c r="AY20">
        <v>5</v>
      </c>
      <c r="AZ20">
        <v>251</v>
      </c>
      <c r="BA20">
        <v>5</v>
      </c>
      <c r="BB20">
        <v>175</v>
      </c>
      <c r="BC20">
        <v>2</v>
      </c>
      <c r="BD20">
        <v>3</v>
      </c>
      <c r="BE20" t="s">
        <v>257</v>
      </c>
      <c r="BF20" t="s">
        <v>386</v>
      </c>
      <c r="BG20" t="s">
        <v>387</v>
      </c>
      <c r="BH20" t="s">
        <v>104</v>
      </c>
      <c r="BI20" t="s">
        <v>126</v>
      </c>
      <c r="BJ20" t="s">
        <v>388</v>
      </c>
      <c r="BK20">
        <v>74</v>
      </c>
      <c r="BL20">
        <v>164.6</v>
      </c>
      <c r="BM20">
        <v>187.96</v>
      </c>
      <c r="BN20">
        <v>74.66</v>
      </c>
      <c r="BO20">
        <v>21</v>
      </c>
      <c r="BP20" t="s">
        <v>209</v>
      </c>
      <c r="BQ20">
        <v>60</v>
      </c>
      <c r="BR20">
        <v>98.32</v>
      </c>
      <c r="BS20" t="s">
        <v>389</v>
      </c>
      <c r="BT20" t="s">
        <v>181</v>
      </c>
    </row>
    <row r="21" spans="1:72" x14ac:dyDescent="0.2">
      <c r="A21" s="3">
        <v>788638</v>
      </c>
      <c r="B21">
        <v>1</v>
      </c>
      <c r="C21" t="s">
        <v>276</v>
      </c>
      <c r="D21">
        <v>1</v>
      </c>
      <c r="E21" s="2" t="s">
        <v>277</v>
      </c>
      <c r="F21" s="5" t="s">
        <v>224</v>
      </c>
      <c r="G21" t="s">
        <v>390</v>
      </c>
      <c r="H21" t="s">
        <v>383</v>
      </c>
      <c r="I21" t="s">
        <v>391</v>
      </c>
      <c r="J21" t="s">
        <v>392</v>
      </c>
      <c r="K21" t="s">
        <v>393</v>
      </c>
      <c r="L21" t="s">
        <v>394</v>
      </c>
      <c r="M21" t="s">
        <v>81</v>
      </c>
      <c r="N21">
        <v>78003</v>
      </c>
      <c r="O21" t="s">
        <v>82</v>
      </c>
      <c r="P21" t="s">
        <v>395</v>
      </c>
      <c r="Q21">
        <v>6</v>
      </c>
      <c r="R21" t="s">
        <v>84</v>
      </c>
      <c r="S21" t="s">
        <v>84</v>
      </c>
      <c r="T21" t="s">
        <v>331</v>
      </c>
      <c r="U21">
        <v>4</v>
      </c>
      <c r="V21" t="s">
        <v>86</v>
      </c>
      <c r="W21">
        <v>1</v>
      </c>
      <c r="X21" t="s">
        <v>139</v>
      </c>
      <c r="Y21" t="s">
        <v>200</v>
      </c>
      <c r="Z21" t="s">
        <v>343</v>
      </c>
      <c r="AA21" s="2">
        <v>43913</v>
      </c>
      <c r="AB21" s="2" t="s">
        <v>396</v>
      </c>
      <c r="AC21" t="s">
        <v>286</v>
      </c>
      <c r="AD21">
        <v>9</v>
      </c>
      <c r="AE21">
        <v>10</v>
      </c>
      <c r="AF21">
        <v>12</v>
      </c>
      <c r="AG21" t="s">
        <v>397</v>
      </c>
      <c r="AH21" t="s">
        <v>398</v>
      </c>
      <c r="AI21" t="s">
        <v>399</v>
      </c>
      <c r="AJ21">
        <v>84953.09</v>
      </c>
      <c r="AK21">
        <v>84953</v>
      </c>
      <c r="AL21">
        <v>84954</v>
      </c>
      <c r="AM21">
        <v>84953</v>
      </c>
      <c r="AN21">
        <v>40499.5</v>
      </c>
      <c r="AO21">
        <v>44453.59</v>
      </c>
      <c r="AP21">
        <v>8495.31</v>
      </c>
      <c r="AQ21" t="s">
        <v>400</v>
      </c>
      <c r="AR21" t="s">
        <v>401</v>
      </c>
      <c r="AS21" t="s">
        <v>298</v>
      </c>
      <c r="AT21" t="s">
        <v>402</v>
      </c>
      <c r="AU21" t="s">
        <v>126</v>
      </c>
      <c r="AV21" t="s">
        <v>403</v>
      </c>
      <c r="AW21" t="s">
        <v>126</v>
      </c>
      <c r="AY21">
        <v>11</v>
      </c>
      <c r="AZ21">
        <v>698</v>
      </c>
      <c r="BA21">
        <v>11</v>
      </c>
      <c r="BB21">
        <v>466</v>
      </c>
      <c r="BC21">
        <v>3</v>
      </c>
      <c r="BD21">
        <v>3</v>
      </c>
      <c r="BE21" t="s">
        <v>257</v>
      </c>
      <c r="BF21" t="s">
        <v>404</v>
      </c>
      <c r="BH21" t="s">
        <v>104</v>
      </c>
      <c r="BI21" t="s">
        <v>126</v>
      </c>
      <c r="BJ21" t="s">
        <v>405</v>
      </c>
      <c r="BK21">
        <v>71</v>
      </c>
      <c r="BL21">
        <v>232.1</v>
      </c>
      <c r="BM21">
        <v>180.34</v>
      </c>
      <c r="BN21">
        <v>105.28</v>
      </c>
      <c r="BO21">
        <v>32</v>
      </c>
      <c r="BP21" t="s">
        <v>192</v>
      </c>
      <c r="BQ21">
        <v>110</v>
      </c>
      <c r="BR21">
        <v>97.75</v>
      </c>
      <c r="BS21" t="s">
        <v>406</v>
      </c>
      <c r="BT21" t="s">
        <v>181</v>
      </c>
    </row>
    <row r="22" spans="1:72" x14ac:dyDescent="0.2">
      <c r="A22" s="3">
        <v>788639</v>
      </c>
      <c r="B22">
        <v>1</v>
      </c>
      <c r="C22" t="s">
        <v>276</v>
      </c>
      <c r="D22">
        <v>1</v>
      </c>
      <c r="E22" s="2" t="s">
        <v>277</v>
      </c>
      <c r="F22" s="5" t="s">
        <v>224</v>
      </c>
      <c r="G22" t="s">
        <v>407</v>
      </c>
      <c r="H22" t="s">
        <v>84</v>
      </c>
      <c r="I22" t="s">
        <v>408</v>
      </c>
      <c r="J22" t="s">
        <v>409</v>
      </c>
      <c r="K22" t="s">
        <v>410</v>
      </c>
      <c r="L22" t="s">
        <v>411</v>
      </c>
      <c r="M22" t="s">
        <v>81</v>
      </c>
      <c r="N22">
        <v>77664</v>
      </c>
      <c r="O22" t="s">
        <v>82</v>
      </c>
      <c r="P22" t="s">
        <v>412</v>
      </c>
      <c r="Q22">
        <v>3</v>
      </c>
      <c r="R22" t="s">
        <v>84</v>
      </c>
      <c r="S22" t="s">
        <v>84</v>
      </c>
      <c r="T22" t="s">
        <v>331</v>
      </c>
      <c r="U22">
        <v>4</v>
      </c>
      <c r="V22" t="s">
        <v>86</v>
      </c>
      <c r="W22">
        <v>1</v>
      </c>
      <c r="X22" t="s">
        <v>139</v>
      </c>
      <c r="Y22" t="s">
        <v>200</v>
      </c>
      <c r="Z22" t="s">
        <v>343</v>
      </c>
      <c r="AA22" s="2">
        <v>43901</v>
      </c>
      <c r="AB22" s="2" t="s">
        <v>171</v>
      </c>
      <c r="AC22" t="s">
        <v>172</v>
      </c>
      <c r="AD22">
        <v>13</v>
      </c>
      <c r="AE22">
        <v>18</v>
      </c>
      <c r="AF22">
        <v>16</v>
      </c>
      <c r="AG22" t="s">
        <v>413</v>
      </c>
      <c r="AH22" t="s">
        <v>288</v>
      </c>
      <c r="AI22" t="s">
        <v>289</v>
      </c>
      <c r="AJ22">
        <v>244319.13</v>
      </c>
      <c r="AK22">
        <v>244319</v>
      </c>
      <c r="AL22">
        <v>244320</v>
      </c>
      <c r="AM22">
        <v>244319</v>
      </c>
      <c r="AN22">
        <v>72899.100000000006</v>
      </c>
      <c r="AO22">
        <v>171420.03</v>
      </c>
      <c r="AP22">
        <v>13573.28</v>
      </c>
      <c r="AQ22" t="s">
        <v>414</v>
      </c>
      <c r="AR22" t="s">
        <v>415</v>
      </c>
      <c r="AS22" t="s">
        <v>84</v>
      </c>
      <c r="AT22" t="s">
        <v>416</v>
      </c>
      <c r="AU22" t="s">
        <v>126</v>
      </c>
      <c r="AV22" t="s">
        <v>417</v>
      </c>
      <c r="AW22" t="s">
        <v>126</v>
      </c>
      <c r="AX22" t="s">
        <v>418</v>
      </c>
      <c r="AY22">
        <v>12</v>
      </c>
      <c r="AZ22">
        <v>717</v>
      </c>
      <c r="BA22">
        <v>12</v>
      </c>
      <c r="BB22">
        <v>951</v>
      </c>
      <c r="BC22">
        <v>3</v>
      </c>
      <c r="BD22">
        <v>4</v>
      </c>
      <c r="BE22" t="s">
        <v>241</v>
      </c>
      <c r="BF22" t="s">
        <v>419</v>
      </c>
      <c r="BG22" t="s">
        <v>420</v>
      </c>
      <c r="BH22" t="s">
        <v>104</v>
      </c>
      <c r="BI22" t="s">
        <v>126</v>
      </c>
      <c r="BJ22" t="s">
        <v>130</v>
      </c>
      <c r="BK22">
        <v>66</v>
      </c>
      <c r="BL22">
        <v>186.6</v>
      </c>
      <c r="BM22">
        <v>167.64</v>
      </c>
      <c r="BN22">
        <v>84.64</v>
      </c>
      <c r="BO22">
        <v>30</v>
      </c>
      <c r="BP22" t="s">
        <v>192</v>
      </c>
      <c r="BQ22">
        <v>101</v>
      </c>
      <c r="BR22">
        <v>97.76</v>
      </c>
      <c r="BS22" t="s">
        <v>421</v>
      </c>
      <c r="BT22" t="s">
        <v>181</v>
      </c>
    </row>
    <row r="23" spans="1:72" x14ac:dyDescent="0.2">
      <c r="A23" s="3">
        <v>788640</v>
      </c>
      <c r="B23">
        <v>3</v>
      </c>
      <c r="C23" t="s">
        <v>72</v>
      </c>
      <c r="D23">
        <v>2</v>
      </c>
      <c r="E23" s="2" t="s">
        <v>73</v>
      </c>
      <c r="F23" s="3" t="s">
        <v>224</v>
      </c>
      <c r="G23" t="s">
        <v>422</v>
      </c>
      <c r="H23" t="s">
        <v>279</v>
      </c>
      <c r="I23" t="s">
        <v>423</v>
      </c>
      <c r="J23" t="s">
        <v>424</v>
      </c>
      <c r="K23" t="s">
        <v>425</v>
      </c>
      <c r="L23" t="s">
        <v>291</v>
      </c>
      <c r="M23" t="s">
        <v>81</v>
      </c>
      <c r="N23">
        <v>75245</v>
      </c>
      <c r="O23" t="s">
        <v>82</v>
      </c>
      <c r="P23" t="s">
        <v>291</v>
      </c>
      <c r="Q23">
        <v>1</v>
      </c>
      <c r="R23" t="s">
        <v>84</v>
      </c>
      <c r="S23" t="s">
        <v>84</v>
      </c>
      <c r="T23" t="s">
        <v>85</v>
      </c>
      <c r="U23">
        <v>4</v>
      </c>
      <c r="V23" t="s">
        <v>86</v>
      </c>
      <c r="W23">
        <v>2</v>
      </c>
      <c r="X23" t="s">
        <v>87</v>
      </c>
      <c r="Y23" t="s">
        <v>200</v>
      </c>
      <c r="Z23" t="s">
        <v>117</v>
      </c>
      <c r="AA23" s="2">
        <v>43837</v>
      </c>
      <c r="AB23" s="2" t="s">
        <v>426</v>
      </c>
      <c r="AC23" t="s">
        <v>158</v>
      </c>
      <c r="AD23">
        <v>4</v>
      </c>
      <c r="AE23">
        <v>3</v>
      </c>
      <c r="AF23">
        <v>15</v>
      </c>
      <c r="AG23" t="s">
        <v>328</v>
      </c>
      <c r="AH23" t="s">
        <v>121</v>
      </c>
      <c r="AI23" t="s">
        <v>122</v>
      </c>
      <c r="AJ23">
        <v>210447.51</v>
      </c>
      <c r="AK23">
        <v>210447</v>
      </c>
      <c r="AL23">
        <v>210448</v>
      </c>
      <c r="AM23">
        <v>210447</v>
      </c>
      <c r="AN23">
        <v>13916.88</v>
      </c>
      <c r="AO23">
        <v>196530.63</v>
      </c>
      <c r="AP23">
        <v>70149.17</v>
      </c>
      <c r="AQ23" t="s">
        <v>427</v>
      </c>
      <c r="AR23" t="s">
        <v>428</v>
      </c>
      <c r="AS23" t="s">
        <v>279</v>
      </c>
      <c r="AT23" t="s">
        <v>429</v>
      </c>
      <c r="AU23" t="s">
        <v>126</v>
      </c>
      <c r="AV23" t="s">
        <v>127</v>
      </c>
      <c r="AW23" t="s">
        <v>126</v>
      </c>
      <c r="AX23" t="s">
        <v>430</v>
      </c>
      <c r="AY23">
        <v>6</v>
      </c>
      <c r="AZ23">
        <v>331</v>
      </c>
      <c r="BA23">
        <v>6</v>
      </c>
      <c r="BB23">
        <v>231</v>
      </c>
      <c r="BC23">
        <v>1</v>
      </c>
      <c r="BD23">
        <v>1</v>
      </c>
      <c r="BE23" t="s">
        <v>101</v>
      </c>
      <c r="BF23" t="s">
        <v>431</v>
      </c>
      <c r="BG23" t="s">
        <v>103</v>
      </c>
      <c r="BH23" t="s">
        <v>104</v>
      </c>
      <c r="BI23" t="s">
        <v>84</v>
      </c>
      <c r="BJ23" t="s">
        <v>361</v>
      </c>
      <c r="BK23">
        <v>63</v>
      </c>
      <c r="BL23">
        <v>114.6</v>
      </c>
      <c r="BM23">
        <v>160.02000000000001</v>
      </c>
      <c r="BN23">
        <v>51.98</v>
      </c>
      <c r="BO23">
        <v>20</v>
      </c>
      <c r="BP23" t="s">
        <v>209</v>
      </c>
      <c r="BQ23">
        <v>77</v>
      </c>
      <c r="BR23">
        <v>97.72</v>
      </c>
      <c r="BS23" t="s">
        <v>432</v>
      </c>
      <c r="BT23" t="s">
        <v>132</v>
      </c>
    </row>
    <row r="24" spans="1:72" x14ac:dyDescent="0.2">
      <c r="A24" s="3">
        <v>788641</v>
      </c>
      <c r="B24">
        <v>1</v>
      </c>
      <c r="C24" t="s">
        <v>276</v>
      </c>
      <c r="D24">
        <v>1</v>
      </c>
      <c r="E24" s="2" t="s">
        <v>277</v>
      </c>
      <c r="F24" s="3" t="s">
        <v>224</v>
      </c>
      <c r="G24" t="s">
        <v>433</v>
      </c>
      <c r="H24" t="s">
        <v>74</v>
      </c>
      <c r="I24" t="s">
        <v>434</v>
      </c>
      <c r="J24" t="s">
        <v>435</v>
      </c>
      <c r="K24" t="s">
        <v>436</v>
      </c>
      <c r="L24" t="s">
        <v>437</v>
      </c>
      <c r="M24" t="s">
        <v>81</v>
      </c>
      <c r="N24">
        <v>77412</v>
      </c>
      <c r="O24" t="s">
        <v>82</v>
      </c>
      <c r="P24" t="s">
        <v>438</v>
      </c>
      <c r="Q24">
        <v>2</v>
      </c>
      <c r="R24" t="s">
        <v>84</v>
      </c>
      <c r="S24" t="s">
        <v>84</v>
      </c>
      <c r="T24" t="s">
        <v>85</v>
      </c>
      <c r="U24">
        <v>4</v>
      </c>
      <c r="V24" t="s">
        <v>86</v>
      </c>
      <c r="W24">
        <v>2</v>
      </c>
      <c r="X24" t="s">
        <v>87</v>
      </c>
      <c r="Y24" t="s">
        <v>200</v>
      </c>
      <c r="Z24" t="s">
        <v>117</v>
      </c>
      <c r="AA24" s="2">
        <v>43865</v>
      </c>
      <c r="AB24" s="2" t="s">
        <v>439</v>
      </c>
      <c r="AC24" t="s">
        <v>141</v>
      </c>
      <c r="AD24">
        <v>14</v>
      </c>
      <c r="AE24">
        <v>18</v>
      </c>
      <c r="AF24">
        <v>16</v>
      </c>
      <c r="AG24" t="s">
        <v>413</v>
      </c>
      <c r="AH24" t="s">
        <v>288</v>
      </c>
      <c r="AI24" t="s">
        <v>289</v>
      </c>
      <c r="AJ24">
        <v>371819.92</v>
      </c>
      <c r="AK24">
        <v>371819</v>
      </c>
      <c r="AL24">
        <v>371820</v>
      </c>
      <c r="AM24">
        <v>371819</v>
      </c>
      <c r="AN24">
        <v>89391.48</v>
      </c>
      <c r="AO24">
        <v>282428.44</v>
      </c>
      <c r="AP24">
        <v>20656.66</v>
      </c>
      <c r="AQ24" t="s">
        <v>235</v>
      </c>
      <c r="AR24" t="s">
        <v>236</v>
      </c>
      <c r="AS24" t="s">
        <v>237</v>
      </c>
      <c r="AT24" t="s">
        <v>238</v>
      </c>
      <c r="AU24" t="s">
        <v>126</v>
      </c>
      <c r="AV24" t="s">
        <v>440</v>
      </c>
      <c r="AW24" t="s">
        <v>126</v>
      </c>
      <c r="AX24" t="s">
        <v>441</v>
      </c>
      <c r="AY24">
        <v>18</v>
      </c>
      <c r="AZ24">
        <v>871</v>
      </c>
      <c r="BA24">
        <v>18</v>
      </c>
      <c r="BB24">
        <v>720</v>
      </c>
      <c r="BC24">
        <v>4</v>
      </c>
      <c r="BD24">
        <v>4</v>
      </c>
      <c r="BE24" t="s">
        <v>241</v>
      </c>
      <c r="BF24" t="s">
        <v>442</v>
      </c>
      <c r="BG24" t="s">
        <v>103</v>
      </c>
      <c r="BH24" t="s">
        <v>104</v>
      </c>
      <c r="BI24" t="s">
        <v>126</v>
      </c>
      <c r="BJ24" t="s">
        <v>105</v>
      </c>
      <c r="BK24">
        <v>68</v>
      </c>
      <c r="BL24">
        <v>116.4</v>
      </c>
      <c r="BM24">
        <v>172.72</v>
      </c>
      <c r="BN24">
        <v>52.8</v>
      </c>
      <c r="BO24">
        <v>17</v>
      </c>
      <c r="BP24" t="s">
        <v>148</v>
      </c>
      <c r="BQ24">
        <v>63</v>
      </c>
      <c r="BR24">
        <v>97.64</v>
      </c>
      <c r="BS24" t="s">
        <v>443</v>
      </c>
      <c r="BT24" t="s">
        <v>108</v>
      </c>
    </row>
    <row r="25" spans="1:72" x14ac:dyDescent="0.2">
      <c r="A25" s="3">
        <v>788642</v>
      </c>
      <c r="B25">
        <v>1</v>
      </c>
      <c r="C25" t="s">
        <v>276</v>
      </c>
      <c r="D25">
        <v>1</v>
      </c>
      <c r="E25" s="2" t="s">
        <v>277</v>
      </c>
      <c r="F25" s="3" t="s">
        <v>224</v>
      </c>
      <c r="G25" t="s">
        <v>444</v>
      </c>
      <c r="H25" t="s">
        <v>339</v>
      </c>
      <c r="I25" t="s">
        <v>445</v>
      </c>
      <c r="J25" t="s">
        <v>446</v>
      </c>
      <c r="K25" t="s">
        <v>447</v>
      </c>
      <c r="L25" t="s">
        <v>229</v>
      </c>
      <c r="M25" t="s">
        <v>81</v>
      </c>
      <c r="N25">
        <v>75701</v>
      </c>
      <c r="O25" t="s">
        <v>82</v>
      </c>
      <c r="P25" t="s">
        <v>448</v>
      </c>
      <c r="Q25">
        <v>4</v>
      </c>
      <c r="R25" t="s">
        <v>84</v>
      </c>
      <c r="S25" t="s">
        <v>84</v>
      </c>
      <c r="T25" t="s">
        <v>85</v>
      </c>
      <c r="U25">
        <v>4</v>
      </c>
      <c r="V25" t="s">
        <v>86</v>
      </c>
      <c r="W25">
        <v>2</v>
      </c>
      <c r="X25" t="s">
        <v>87</v>
      </c>
      <c r="Y25" t="s">
        <v>156</v>
      </c>
      <c r="Z25" t="s">
        <v>117</v>
      </c>
      <c r="AA25" s="2">
        <v>43864</v>
      </c>
      <c r="AB25" s="2" t="s">
        <v>449</v>
      </c>
      <c r="AC25" t="s">
        <v>172</v>
      </c>
      <c r="AD25">
        <v>5</v>
      </c>
      <c r="AE25">
        <v>6</v>
      </c>
      <c r="AF25">
        <v>16</v>
      </c>
      <c r="AG25" t="s">
        <v>413</v>
      </c>
      <c r="AH25" t="s">
        <v>288</v>
      </c>
      <c r="AI25" t="s">
        <v>289</v>
      </c>
      <c r="AJ25">
        <v>135217.94</v>
      </c>
      <c r="AK25">
        <v>135217</v>
      </c>
      <c r="AL25">
        <v>135218</v>
      </c>
      <c r="AM25">
        <v>135217</v>
      </c>
      <c r="AN25">
        <v>24299.7</v>
      </c>
      <c r="AO25">
        <v>110918.24</v>
      </c>
      <c r="AP25">
        <v>22536.32</v>
      </c>
      <c r="AQ25" t="s">
        <v>235</v>
      </c>
      <c r="AR25" t="s">
        <v>236</v>
      </c>
      <c r="AS25" t="s">
        <v>237</v>
      </c>
      <c r="AT25" t="s">
        <v>238</v>
      </c>
      <c r="AU25" t="s">
        <v>126</v>
      </c>
      <c r="AV25" t="s">
        <v>358</v>
      </c>
      <c r="AW25" t="s">
        <v>126</v>
      </c>
      <c r="AX25" t="s">
        <v>450</v>
      </c>
      <c r="AY25">
        <v>18</v>
      </c>
      <c r="AZ25">
        <v>871</v>
      </c>
      <c r="BA25">
        <v>18</v>
      </c>
      <c r="BB25">
        <v>720</v>
      </c>
      <c r="BC25">
        <v>3</v>
      </c>
      <c r="BD25">
        <v>3</v>
      </c>
      <c r="BE25" t="s">
        <v>257</v>
      </c>
      <c r="BF25" t="s">
        <v>451</v>
      </c>
      <c r="BG25" t="s">
        <v>420</v>
      </c>
      <c r="BH25" t="s">
        <v>104</v>
      </c>
      <c r="BI25" t="s">
        <v>126</v>
      </c>
      <c r="BJ25" t="s">
        <v>452</v>
      </c>
      <c r="BK25">
        <v>67</v>
      </c>
      <c r="BL25">
        <v>160.4</v>
      </c>
      <c r="BM25">
        <v>170.18</v>
      </c>
      <c r="BN25">
        <v>72.760000000000005</v>
      </c>
      <c r="BO25">
        <v>25</v>
      </c>
      <c r="BP25" t="s">
        <v>106</v>
      </c>
      <c r="BQ25">
        <v>99</v>
      </c>
      <c r="BR25">
        <v>97.6</v>
      </c>
      <c r="BS25" t="s">
        <v>453</v>
      </c>
      <c r="BT25" t="s">
        <v>108</v>
      </c>
    </row>
    <row r="26" spans="1:72" x14ac:dyDescent="0.2">
      <c r="A26" s="3">
        <v>788643</v>
      </c>
      <c r="B26">
        <v>3</v>
      </c>
      <c r="C26" t="s">
        <v>72</v>
      </c>
      <c r="D26">
        <v>2</v>
      </c>
      <c r="E26" s="2" t="s">
        <v>73</v>
      </c>
      <c r="F26" s="3" t="s">
        <v>224</v>
      </c>
      <c r="G26" t="s">
        <v>454</v>
      </c>
      <c r="H26" t="s">
        <v>237</v>
      </c>
      <c r="I26" t="s">
        <v>455</v>
      </c>
      <c r="J26" t="s">
        <v>456</v>
      </c>
      <c r="K26" t="s">
        <v>457</v>
      </c>
      <c r="L26" t="s">
        <v>458</v>
      </c>
      <c r="M26" t="s">
        <v>81</v>
      </c>
      <c r="N26">
        <v>76877</v>
      </c>
      <c r="O26" t="s">
        <v>82</v>
      </c>
      <c r="P26" t="s">
        <v>459</v>
      </c>
      <c r="Q26">
        <v>50</v>
      </c>
      <c r="R26" t="s">
        <v>84</v>
      </c>
      <c r="S26" t="s">
        <v>84</v>
      </c>
      <c r="T26" t="s">
        <v>85</v>
      </c>
      <c r="U26">
        <v>4</v>
      </c>
      <c r="V26" t="s">
        <v>86</v>
      </c>
      <c r="W26">
        <v>1</v>
      </c>
      <c r="X26" t="s">
        <v>139</v>
      </c>
      <c r="Y26" t="s">
        <v>460</v>
      </c>
      <c r="Z26" t="s">
        <v>117</v>
      </c>
      <c r="AA26" s="2">
        <v>43839</v>
      </c>
      <c r="AB26" s="2" t="s">
        <v>157</v>
      </c>
      <c r="AC26" t="s">
        <v>158</v>
      </c>
      <c r="AD26">
        <v>7</v>
      </c>
      <c r="AE26">
        <v>8</v>
      </c>
      <c r="AF26">
        <v>19</v>
      </c>
      <c r="AG26" t="s">
        <v>461</v>
      </c>
      <c r="AH26" t="s">
        <v>288</v>
      </c>
      <c r="AI26" t="s">
        <v>289</v>
      </c>
      <c r="AJ26">
        <v>114849.25</v>
      </c>
      <c r="AK26">
        <v>114849</v>
      </c>
      <c r="AL26">
        <v>114850</v>
      </c>
      <c r="AM26">
        <v>114849</v>
      </c>
      <c r="AN26">
        <v>37111.68</v>
      </c>
      <c r="AO26">
        <v>77737.570000000007</v>
      </c>
      <c r="AP26">
        <v>14356.16</v>
      </c>
      <c r="AQ26" t="s">
        <v>462</v>
      </c>
      <c r="AR26" t="s">
        <v>463</v>
      </c>
      <c r="AS26" t="s">
        <v>224</v>
      </c>
      <c r="AT26" t="s">
        <v>464</v>
      </c>
      <c r="AU26" t="s">
        <v>126</v>
      </c>
      <c r="AV26" t="s">
        <v>358</v>
      </c>
      <c r="AW26" t="s">
        <v>126</v>
      </c>
      <c r="AY26">
        <v>5</v>
      </c>
      <c r="AZ26">
        <v>291</v>
      </c>
      <c r="BA26">
        <v>5</v>
      </c>
      <c r="BB26">
        <v>194</v>
      </c>
      <c r="BC26">
        <v>3</v>
      </c>
      <c r="BD26">
        <v>3</v>
      </c>
      <c r="BE26" t="s">
        <v>257</v>
      </c>
      <c r="BF26" t="s">
        <v>465</v>
      </c>
      <c r="BH26" t="s">
        <v>104</v>
      </c>
      <c r="BI26" t="s">
        <v>84</v>
      </c>
      <c r="BJ26" t="s">
        <v>452</v>
      </c>
      <c r="BK26">
        <v>67</v>
      </c>
      <c r="BL26">
        <v>141.9</v>
      </c>
      <c r="BM26">
        <v>170.18</v>
      </c>
      <c r="BN26">
        <v>64.36</v>
      </c>
      <c r="BO26">
        <v>22</v>
      </c>
      <c r="BP26" t="s">
        <v>209</v>
      </c>
      <c r="BQ26">
        <v>61</v>
      </c>
      <c r="BR26">
        <v>97.47</v>
      </c>
      <c r="BS26" t="s">
        <v>466</v>
      </c>
      <c r="BT26" t="s">
        <v>132</v>
      </c>
    </row>
    <row r="27" spans="1:72" x14ac:dyDescent="0.2">
      <c r="A27" s="3">
        <v>788644</v>
      </c>
      <c r="B27">
        <v>3</v>
      </c>
      <c r="C27" t="s">
        <v>72</v>
      </c>
      <c r="D27">
        <v>2</v>
      </c>
      <c r="E27" s="2" t="s">
        <v>73</v>
      </c>
      <c r="G27" t="s">
        <v>454</v>
      </c>
      <c r="H27" t="s">
        <v>467</v>
      </c>
      <c r="I27" t="s">
        <v>468</v>
      </c>
      <c r="J27" t="s">
        <v>469</v>
      </c>
      <c r="K27" t="s">
        <v>470</v>
      </c>
      <c r="L27" t="s">
        <v>265</v>
      </c>
      <c r="M27" t="s">
        <v>81</v>
      </c>
      <c r="N27">
        <v>77486</v>
      </c>
      <c r="O27" t="s">
        <v>82</v>
      </c>
      <c r="P27" t="s">
        <v>471</v>
      </c>
      <c r="Q27">
        <v>1</v>
      </c>
      <c r="R27" t="s">
        <v>84</v>
      </c>
      <c r="S27" t="s">
        <v>84</v>
      </c>
      <c r="T27" t="s">
        <v>85</v>
      </c>
      <c r="U27">
        <v>4</v>
      </c>
      <c r="V27" t="s">
        <v>86</v>
      </c>
      <c r="W27">
        <v>2</v>
      </c>
      <c r="X27" t="s">
        <v>87</v>
      </c>
      <c r="Y27" t="s">
        <v>116</v>
      </c>
      <c r="Z27" t="s">
        <v>117</v>
      </c>
      <c r="AA27" s="2">
        <v>43887</v>
      </c>
      <c r="AB27" s="2" t="s">
        <v>472</v>
      </c>
      <c r="AC27" t="s">
        <v>158</v>
      </c>
      <c r="AD27">
        <v>3</v>
      </c>
      <c r="AE27">
        <v>2</v>
      </c>
      <c r="AF27">
        <v>17</v>
      </c>
      <c r="AG27" t="s">
        <v>473</v>
      </c>
      <c r="AH27" t="s">
        <v>288</v>
      </c>
      <c r="AI27" t="s">
        <v>289</v>
      </c>
      <c r="AJ27">
        <v>134943.23000000001</v>
      </c>
      <c r="AK27">
        <v>134943</v>
      </c>
      <c r="AL27">
        <v>134944</v>
      </c>
      <c r="AM27">
        <v>134943</v>
      </c>
      <c r="AN27">
        <v>5053</v>
      </c>
      <c r="AO27">
        <v>129890.23</v>
      </c>
      <c r="AP27">
        <v>67471.62</v>
      </c>
      <c r="AQ27" t="s">
        <v>474</v>
      </c>
      <c r="AR27" t="s">
        <v>475</v>
      </c>
      <c r="AS27" t="s">
        <v>331</v>
      </c>
      <c r="AT27" t="s">
        <v>332</v>
      </c>
      <c r="AU27" t="s">
        <v>126</v>
      </c>
      <c r="AV27" t="s">
        <v>476</v>
      </c>
      <c r="AX27" t="s">
        <v>477</v>
      </c>
      <c r="AY27">
        <v>8</v>
      </c>
      <c r="AZ27">
        <v>470</v>
      </c>
      <c r="BA27">
        <v>8</v>
      </c>
      <c r="BB27">
        <v>302</v>
      </c>
      <c r="BC27">
        <v>1</v>
      </c>
      <c r="BD27">
        <v>2</v>
      </c>
      <c r="BE27" t="s">
        <v>206</v>
      </c>
      <c r="BF27" t="s">
        <v>478</v>
      </c>
      <c r="BG27" t="s">
        <v>479</v>
      </c>
      <c r="BH27" t="s">
        <v>104</v>
      </c>
      <c r="BI27" t="s">
        <v>84</v>
      </c>
      <c r="BJ27" t="s">
        <v>480</v>
      </c>
      <c r="BK27">
        <v>60</v>
      </c>
      <c r="BL27">
        <v>147.19999999999999</v>
      </c>
      <c r="BM27">
        <v>152.4</v>
      </c>
      <c r="BN27">
        <v>66.77</v>
      </c>
      <c r="BO27">
        <v>28</v>
      </c>
      <c r="BP27" t="s">
        <v>106</v>
      </c>
      <c r="BQ27">
        <v>88</v>
      </c>
      <c r="BR27">
        <v>97.27</v>
      </c>
      <c r="BS27" t="s">
        <v>481</v>
      </c>
      <c r="BT27" t="s">
        <v>108</v>
      </c>
    </row>
    <row r="28" spans="1:72" x14ac:dyDescent="0.2">
      <c r="A28" s="3">
        <v>788645</v>
      </c>
      <c r="B28">
        <v>1</v>
      </c>
      <c r="C28" t="s">
        <v>276</v>
      </c>
      <c r="D28">
        <v>1</v>
      </c>
      <c r="E28" s="2" t="s">
        <v>277</v>
      </c>
      <c r="F28" s="3" t="s">
        <v>224</v>
      </c>
      <c r="G28" t="s">
        <v>482</v>
      </c>
      <c r="H28" t="s">
        <v>110</v>
      </c>
      <c r="I28" t="s">
        <v>483</v>
      </c>
      <c r="J28" t="s">
        <v>484</v>
      </c>
      <c r="K28" t="s">
        <v>485</v>
      </c>
      <c r="L28" t="s">
        <v>486</v>
      </c>
      <c r="M28" t="s">
        <v>81</v>
      </c>
      <c r="N28">
        <v>76483</v>
      </c>
      <c r="O28" t="s">
        <v>82</v>
      </c>
      <c r="P28" t="s">
        <v>487</v>
      </c>
      <c r="Q28">
        <v>65</v>
      </c>
      <c r="R28" t="s">
        <v>84</v>
      </c>
      <c r="S28" t="s">
        <v>84</v>
      </c>
      <c r="T28" t="s">
        <v>85</v>
      </c>
      <c r="U28">
        <v>4</v>
      </c>
      <c r="V28" t="s">
        <v>86</v>
      </c>
      <c r="W28">
        <v>2</v>
      </c>
      <c r="X28" t="s">
        <v>87</v>
      </c>
      <c r="Y28" t="s">
        <v>460</v>
      </c>
      <c r="Z28" t="s">
        <v>117</v>
      </c>
      <c r="AA28" s="2">
        <v>43876</v>
      </c>
      <c r="AB28" s="2" t="s">
        <v>488</v>
      </c>
      <c r="AC28" t="s">
        <v>119</v>
      </c>
      <c r="AD28">
        <v>11</v>
      </c>
      <c r="AE28">
        <v>16</v>
      </c>
      <c r="AF28">
        <v>15</v>
      </c>
      <c r="AG28" t="s">
        <v>328</v>
      </c>
      <c r="AH28" t="s">
        <v>233</v>
      </c>
      <c r="AI28" t="s">
        <v>234</v>
      </c>
      <c r="AJ28">
        <v>200380.56</v>
      </c>
      <c r="AK28">
        <v>200380</v>
      </c>
      <c r="AL28">
        <v>200381</v>
      </c>
      <c r="AM28">
        <v>200380</v>
      </c>
      <c r="AN28">
        <v>75401.399999999994</v>
      </c>
      <c r="AO28">
        <v>124979.16</v>
      </c>
      <c r="AP28">
        <v>12523.78</v>
      </c>
      <c r="AQ28" t="s">
        <v>235</v>
      </c>
      <c r="AR28" t="s">
        <v>236</v>
      </c>
      <c r="AS28" t="s">
        <v>237</v>
      </c>
      <c r="AT28" t="s">
        <v>238</v>
      </c>
      <c r="AU28" t="s">
        <v>126</v>
      </c>
      <c r="AV28" t="s">
        <v>489</v>
      </c>
      <c r="AW28" t="s">
        <v>126</v>
      </c>
      <c r="AX28" t="s">
        <v>490</v>
      </c>
      <c r="AY28">
        <v>18</v>
      </c>
      <c r="AZ28">
        <v>871</v>
      </c>
      <c r="BA28">
        <v>18</v>
      </c>
      <c r="BB28">
        <v>720</v>
      </c>
      <c r="BC28">
        <v>4</v>
      </c>
      <c r="BD28">
        <v>4</v>
      </c>
      <c r="BE28" t="s">
        <v>241</v>
      </c>
      <c r="BF28" t="s">
        <v>258</v>
      </c>
      <c r="BG28" t="s">
        <v>162</v>
      </c>
      <c r="BH28" t="s">
        <v>104</v>
      </c>
      <c r="BI28" t="s">
        <v>126</v>
      </c>
      <c r="BJ28" t="s">
        <v>163</v>
      </c>
      <c r="BK28">
        <v>64</v>
      </c>
      <c r="BL28">
        <v>213.6</v>
      </c>
      <c r="BM28">
        <v>162.56</v>
      </c>
      <c r="BN28">
        <v>96.89</v>
      </c>
      <c r="BO28">
        <v>36</v>
      </c>
      <c r="BP28" t="s">
        <v>192</v>
      </c>
      <c r="BQ28">
        <v>111</v>
      </c>
      <c r="BR28">
        <v>97.62</v>
      </c>
      <c r="BS28" t="s">
        <v>491</v>
      </c>
      <c r="BT28" t="s">
        <v>108</v>
      </c>
    </row>
    <row r="29" spans="1:72" x14ac:dyDescent="0.2">
      <c r="A29" s="3">
        <v>788646</v>
      </c>
      <c r="B29">
        <v>1</v>
      </c>
      <c r="C29" t="s">
        <v>276</v>
      </c>
      <c r="D29">
        <v>1</v>
      </c>
      <c r="E29" s="2" t="s">
        <v>277</v>
      </c>
      <c r="F29" s="3" t="s">
        <v>224</v>
      </c>
      <c r="G29" t="s">
        <v>492</v>
      </c>
      <c r="H29" t="s">
        <v>493</v>
      </c>
      <c r="I29" t="s">
        <v>494</v>
      </c>
      <c r="J29" t="s">
        <v>495</v>
      </c>
      <c r="K29" t="s">
        <v>496</v>
      </c>
      <c r="L29" t="s">
        <v>497</v>
      </c>
      <c r="M29" t="s">
        <v>81</v>
      </c>
      <c r="N29">
        <v>77622</v>
      </c>
      <c r="O29" t="s">
        <v>82</v>
      </c>
      <c r="P29" t="s">
        <v>498</v>
      </c>
      <c r="Q29">
        <v>4</v>
      </c>
      <c r="R29" t="s">
        <v>84</v>
      </c>
      <c r="S29" t="s">
        <v>84</v>
      </c>
      <c r="T29" t="s">
        <v>85</v>
      </c>
      <c r="U29">
        <v>3</v>
      </c>
      <c r="V29" t="s">
        <v>314</v>
      </c>
      <c r="W29">
        <v>2</v>
      </c>
      <c r="X29" t="s">
        <v>87</v>
      </c>
      <c r="Y29" t="s">
        <v>200</v>
      </c>
      <c r="Z29" t="s">
        <v>117</v>
      </c>
      <c r="AA29" s="2">
        <v>43831</v>
      </c>
      <c r="AB29" s="2" t="s">
        <v>499</v>
      </c>
      <c r="AC29" t="s">
        <v>268</v>
      </c>
      <c r="AD29">
        <v>6</v>
      </c>
      <c r="AE29">
        <v>7</v>
      </c>
      <c r="AF29">
        <v>19</v>
      </c>
      <c r="AG29" t="s">
        <v>461</v>
      </c>
      <c r="AH29" t="s">
        <v>288</v>
      </c>
      <c r="AI29" t="s">
        <v>289</v>
      </c>
      <c r="AJ29">
        <v>102762.91</v>
      </c>
      <c r="AK29">
        <v>102762</v>
      </c>
      <c r="AL29">
        <v>102763</v>
      </c>
      <c r="AM29">
        <v>102762</v>
      </c>
      <c r="AN29">
        <v>33650.76</v>
      </c>
      <c r="AO29">
        <v>69112.149999999994</v>
      </c>
      <c r="AP29">
        <v>14680.42</v>
      </c>
      <c r="AQ29" t="s">
        <v>462</v>
      </c>
      <c r="AR29" t="s">
        <v>463</v>
      </c>
      <c r="AS29" t="s">
        <v>224</v>
      </c>
      <c r="AT29" t="s">
        <v>464</v>
      </c>
      <c r="AU29" t="s">
        <v>126</v>
      </c>
      <c r="AV29" t="s">
        <v>500</v>
      </c>
      <c r="AW29" t="s">
        <v>126</v>
      </c>
      <c r="AX29" t="s">
        <v>293</v>
      </c>
      <c r="AY29">
        <v>5</v>
      </c>
      <c r="AZ29">
        <v>291</v>
      </c>
      <c r="BA29">
        <v>5</v>
      </c>
      <c r="BB29">
        <v>194</v>
      </c>
      <c r="BC29">
        <v>3</v>
      </c>
      <c r="BD29">
        <v>3</v>
      </c>
      <c r="BE29" t="s">
        <v>257</v>
      </c>
      <c r="BF29" t="s">
        <v>350</v>
      </c>
      <c r="BG29" t="s">
        <v>308</v>
      </c>
      <c r="BH29" t="s">
        <v>104</v>
      </c>
      <c r="BI29" t="s">
        <v>126</v>
      </c>
      <c r="BJ29" t="s">
        <v>361</v>
      </c>
      <c r="BK29">
        <v>63</v>
      </c>
      <c r="BL29">
        <v>192.7</v>
      </c>
      <c r="BM29">
        <v>160.02000000000001</v>
      </c>
      <c r="BN29">
        <v>87.41</v>
      </c>
      <c r="BO29">
        <v>34</v>
      </c>
      <c r="BP29" t="s">
        <v>192</v>
      </c>
      <c r="BQ29">
        <v>107</v>
      </c>
      <c r="BR29">
        <v>97.66</v>
      </c>
      <c r="BS29" t="s">
        <v>501</v>
      </c>
      <c r="BT29" t="s">
        <v>132</v>
      </c>
    </row>
    <row r="30" spans="1:72" x14ac:dyDescent="0.2">
      <c r="A30" s="3">
        <v>788647</v>
      </c>
      <c r="B30">
        <v>1</v>
      </c>
      <c r="C30" t="s">
        <v>276</v>
      </c>
      <c r="D30">
        <v>1</v>
      </c>
      <c r="E30" s="2" t="s">
        <v>277</v>
      </c>
      <c r="F30" s="3" t="s">
        <v>502</v>
      </c>
      <c r="G30" t="s">
        <v>503</v>
      </c>
      <c r="H30" t="s">
        <v>502</v>
      </c>
      <c r="I30" t="s">
        <v>504</v>
      </c>
      <c r="J30" t="s">
        <v>505</v>
      </c>
      <c r="K30" t="s">
        <v>506</v>
      </c>
      <c r="L30" t="s">
        <v>507</v>
      </c>
      <c r="M30" t="s">
        <v>81</v>
      </c>
      <c r="N30">
        <v>75647</v>
      </c>
      <c r="O30" t="s">
        <v>82</v>
      </c>
      <c r="P30" t="s">
        <v>508</v>
      </c>
      <c r="Q30">
        <v>1</v>
      </c>
      <c r="R30" t="s">
        <v>84</v>
      </c>
      <c r="S30" t="s">
        <v>84</v>
      </c>
      <c r="T30" t="s">
        <v>85</v>
      </c>
      <c r="U30">
        <v>4</v>
      </c>
      <c r="V30" t="s">
        <v>86</v>
      </c>
      <c r="W30">
        <v>2</v>
      </c>
      <c r="X30" t="s">
        <v>87</v>
      </c>
      <c r="Y30" t="s">
        <v>200</v>
      </c>
      <c r="Z30" t="s">
        <v>117</v>
      </c>
      <c r="AA30" s="2">
        <v>43911</v>
      </c>
      <c r="AB30" s="2" t="s">
        <v>509</v>
      </c>
      <c r="AC30" t="s">
        <v>91</v>
      </c>
      <c r="AD30">
        <v>12</v>
      </c>
      <c r="AE30">
        <v>17</v>
      </c>
      <c r="AF30">
        <v>5</v>
      </c>
      <c r="AG30" t="s">
        <v>510</v>
      </c>
      <c r="AH30" t="s">
        <v>143</v>
      </c>
      <c r="AI30" t="s">
        <v>144</v>
      </c>
      <c r="AJ30">
        <v>199510.96</v>
      </c>
      <c r="AK30">
        <v>199510</v>
      </c>
      <c r="AL30">
        <v>199511</v>
      </c>
      <c r="AM30">
        <v>199510</v>
      </c>
      <c r="AN30">
        <v>43581.54</v>
      </c>
      <c r="AO30">
        <v>155929.42000000001</v>
      </c>
      <c r="AP30">
        <v>11735.94</v>
      </c>
      <c r="AQ30" t="s">
        <v>511</v>
      </c>
      <c r="AR30" s="16" t="s">
        <v>291</v>
      </c>
      <c r="AS30" s="16" t="s">
        <v>291</v>
      </c>
      <c r="AT30" s="16" t="s">
        <v>291</v>
      </c>
      <c r="AU30" t="s">
        <v>126</v>
      </c>
      <c r="AV30" t="s">
        <v>512</v>
      </c>
      <c r="AW30" t="s">
        <v>126</v>
      </c>
      <c r="AX30" t="s">
        <v>513</v>
      </c>
      <c r="AY30">
        <v>6</v>
      </c>
      <c r="AZ30">
        <v>340</v>
      </c>
      <c r="BA30">
        <v>6</v>
      </c>
      <c r="BB30">
        <v>233</v>
      </c>
      <c r="BC30">
        <v>1</v>
      </c>
      <c r="BD30">
        <v>2</v>
      </c>
      <c r="BE30" t="s">
        <v>206</v>
      </c>
      <c r="BF30" t="s">
        <v>514</v>
      </c>
      <c r="BG30" t="s">
        <v>515</v>
      </c>
      <c r="BH30" t="s">
        <v>104</v>
      </c>
      <c r="BI30" t="s">
        <v>126</v>
      </c>
      <c r="BJ30" t="s">
        <v>222</v>
      </c>
      <c r="BK30">
        <v>65</v>
      </c>
      <c r="BL30">
        <v>132.19999999999999</v>
      </c>
      <c r="BM30">
        <v>165.1</v>
      </c>
      <c r="BN30">
        <v>59.96</v>
      </c>
      <c r="BO30">
        <v>21</v>
      </c>
      <c r="BP30" t="s">
        <v>209</v>
      </c>
      <c r="BQ30">
        <v>60</v>
      </c>
      <c r="BR30">
        <v>97.73</v>
      </c>
      <c r="BS30" t="s">
        <v>516</v>
      </c>
      <c r="BT30" t="s">
        <v>181</v>
      </c>
    </row>
    <row r="31" spans="1:72" x14ac:dyDescent="0.2">
      <c r="A31" s="3">
        <v>788648</v>
      </c>
      <c r="B31">
        <v>1</v>
      </c>
      <c r="C31" t="s">
        <v>276</v>
      </c>
      <c r="D31">
        <v>1</v>
      </c>
      <c r="E31" s="2" t="s">
        <v>277</v>
      </c>
      <c r="F31" s="3" t="s">
        <v>224</v>
      </c>
      <c r="G31" t="s">
        <v>454</v>
      </c>
      <c r="H31" t="s">
        <v>517</v>
      </c>
      <c r="I31" t="s">
        <v>518</v>
      </c>
      <c r="J31" t="s">
        <v>519</v>
      </c>
      <c r="K31" t="s">
        <v>520</v>
      </c>
      <c r="L31" t="s">
        <v>291</v>
      </c>
      <c r="M31" t="s">
        <v>81</v>
      </c>
      <c r="N31">
        <v>77270</v>
      </c>
      <c r="O31" t="s">
        <v>82</v>
      </c>
      <c r="P31" t="s">
        <v>291</v>
      </c>
      <c r="Q31">
        <v>6</v>
      </c>
      <c r="R31" t="s">
        <v>84</v>
      </c>
      <c r="S31" t="s">
        <v>84</v>
      </c>
      <c r="T31" t="s">
        <v>85</v>
      </c>
      <c r="U31">
        <v>4</v>
      </c>
      <c r="V31" t="s">
        <v>86</v>
      </c>
      <c r="W31">
        <v>2</v>
      </c>
      <c r="X31" t="s">
        <v>87</v>
      </c>
      <c r="Y31" t="s">
        <v>156</v>
      </c>
      <c r="Z31" t="s">
        <v>117</v>
      </c>
      <c r="AA31" s="2">
        <v>43864</v>
      </c>
      <c r="AB31" s="2" t="s">
        <v>449</v>
      </c>
      <c r="AC31" t="s">
        <v>172</v>
      </c>
      <c r="AD31">
        <v>5</v>
      </c>
      <c r="AE31">
        <v>6</v>
      </c>
      <c r="AF31">
        <v>25</v>
      </c>
      <c r="AG31" s="14" t="s">
        <v>521</v>
      </c>
      <c r="AH31" t="s">
        <v>288</v>
      </c>
      <c r="AI31" t="s">
        <v>289</v>
      </c>
      <c r="AJ31">
        <v>134509.69</v>
      </c>
      <c r="AK31">
        <v>134509</v>
      </c>
      <c r="AL31">
        <v>134510</v>
      </c>
      <c r="AM31">
        <v>134509</v>
      </c>
      <c r="AN31">
        <v>24299.7</v>
      </c>
      <c r="AO31">
        <v>110209.99</v>
      </c>
      <c r="AP31">
        <v>22418.28</v>
      </c>
      <c r="AQ31" t="s">
        <v>522</v>
      </c>
      <c r="AR31" t="s">
        <v>523</v>
      </c>
      <c r="AS31" t="s">
        <v>339</v>
      </c>
      <c r="AT31" t="s">
        <v>524</v>
      </c>
      <c r="AU31" t="s">
        <v>126</v>
      </c>
      <c r="AV31" t="s">
        <v>525</v>
      </c>
      <c r="AW31" t="s">
        <v>126</v>
      </c>
      <c r="AX31" t="s">
        <v>526</v>
      </c>
      <c r="AY31">
        <v>8</v>
      </c>
      <c r="AZ31">
        <v>481</v>
      </c>
      <c r="BA31">
        <v>8</v>
      </c>
      <c r="BB31">
        <v>308</v>
      </c>
      <c r="BC31">
        <v>2</v>
      </c>
      <c r="BD31">
        <v>2</v>
      </c>
      <c r="BE31" t="s">
        <v>206</v>
      </c>
      <c r="BF31" t="s">
        <v>515</v>
      </c>
      <c r="BG31" t="s">
        <v>147</v>
      </c>
      <c r="BH31" t="s">
        <v>104</v>
      </c>
      <c r="BI31" t="s">
        <v>126</v>
      </c>
      <c r="BJ31" t="s">
        <v>163</v>
      </c>
      <c r="BK31">
        <v>64</v>
      </c>
      <c r="BL31">
        <v>119.2</v>
      </c>
      <c r="BM31">
        <v>162.56</v>
      </c>
      <c r="BN31">
        <v>54.07</v>
      </c>
      <c r="BO31">
        <v>20</v>
      </c>
      <c r="BP31" t="s">
        <v>209</v>
      </c>
      <c r="BQ31">
        <v>77</v>
      </c>
      <c r="BR31">
        <v>98.06</v>
      </c>
      <c r="BS31" t="s">
        <v>527</v>
      </c>
      <c r="BT31" t="s">
        <v>108</v>
      </c>
    </row>
    <row r="32" spans="1:72" x14ac:dyDescent="0.2">
      <c r="A32" s="3">
        <v>788649</v>
      </c>
      <c r="B32">
        <v>1</v>
      </c>
      <c r="C32" t="s">
        <v>276</v>
      </c>
      <c r="D32">
        <v>1</v>
      </c>
      <c r="E32" s="2" t="s">
        <v>277</v>
      </c>
      <c r="F32" s="3" t="s">
        <v>224</v>
      </c>
      <c r="G32" t="s">
        <v>528</v>
      </c>
      <c r="H32" t="s">
        <v>517</v>
      </c>
      <c r="I32" t="s">
        <v>529</v>
      </c>
      <c r="J32" t="s">
        <v>530</v>
      </c>
      <c r="K32" t="s">
        <v>531</v>
      </c>
      <c r="L32" t="s">
        <v>532</v>
      </c>
      <c r="M32" t="s">
        <v>81</v>
      </c>
      <c r="N32">
        <v>76648</v>
      </c>
      <c r="O32" t="s">
        <v>82</v>
      </c>
      <c r="P32" t="s">
        <v>533</v>
      </c>
      <c r="Q32">
        <v>1</v>
      </c>
      <c r="R32" t="s">
        <v>84</v>
      </c>
      <c r="S32" t="s">
        <v>84</v>
      </c>
      <c r="T32" t="s">
        <v>85</v>
      </c>
      <c r="U32">
        <v>4</v>
      </c>
      <c r="V32" t="s">
        <v>86</v>
      </c>
      <c r="W32">
        <v>2</v>
      </c>
      <c r="X32" t="s">
        <v>87</v>
      </c>
      <c r="Y32" t="s">
        <v>88</v>
      </c>
      <c r="Z32" t="s">
        <v>89</v>
      </c>
      <c r="AA32" s="2">
        <v>43840</v>
      </c>
      <c r="AB32" s="2" t="s">
        <v>534</v>
      </c>
      <c r="AC32" t="s">
        <v>119</v>
      </c>
      <c r="AD32">
        <v>12</v>
      </c>
      <c r="AE32">
        <v>17</v>
      </c>
      <c r="AF32">
        <v>12</v>
      </c>
      <c r="AG32" t="s">
        <v>397</v>
      </c>
      <c r="AH32" t="s">
        <v>233</v>
      </c>
      <c r="AI32" t="s">
        <v>234</v>
      </c>
      <c r="AJ32">
        <v>329226.48</v>
      </c>
      <c r="AK32">
        <v>329226</v>
      </c>
      <c r="AL32">
        <v>329227</v>
      </c>
      <c r="AM32">
        <v>329226</v>
      </c>
      <c r="AN32">
        <v>87108.6</v>
      </c>
      <c r="AO32">
        <v>242117.88</v>
      </c>
      <c r="AP32">
        <v>19366.259999999998</v>
      </c>
      <c r="AQ32" t="s">
        <v>535</v>
      </c>
      <c r="AR32" t="s">
        <v>536</v>
      </c>
      <c r="AS32" t="s">
        <v>110</v>
      </c>
      <c r="AT32" t="s">
        <v>537</v>
      </c>
      <c r="AU32" t="s">
        <v>126</v>
      </c>
      <c r="AV32" t="s">
        <v>358</v>
      </c>
      <c r="AW32" t="s">
        <v>126</v>
      </c>
      <c r="AX32" t="s">
        <v>240</v>
      </c>
      <c r="AY32">
        <v>4</v>
      </c>
      <c r="AZ32">
        <v>207</v>
      </c>
      <c r="BA32">
        <v>4</v>
      </c>
      <c r="BB32">
        <v>130</v>
      </c>
      <c r="BC32">
        <v>2</v>
      </c>
      <c r="BD32">
        <v>3</v>
      </c>
      <c r="BE32" t="s">
        <v>257</v>
      </c>
      <c r="BF32" t="s">
        <v>538</v>
      </c>
      <c r="BG32" t="s">
        <v>336</v>
      </c>
      <c r="BH32" t="s">
        <v>104</v>
      </c>
      <c r="BI32" t="s">
        <v>84</v>
      </c>
      <c r="BJ32" t="s">
        <v>130</v>
      </c>
      <c r="BK32">
        <v>66</v>
      </c>
      <c r="BL32">
        <v>214.7</v>
      </c>
      <c r="BM32">
        <v>167.64</v>
      </c>
      <c r="BN32">
        <v>97.39</v>
      </c>
      <c r="BO32">
        <v>34</v>
      </c>
      <c r="BP32" t="s">
        <v>192</v>
      </c>
      <c r="BQ32">
        <v>102</v>
      </c>
      <c r="BR32">
        <v>98.02</v>
      </c>
      <c r="BS32" t="s">
        <v>539</v>
      </c>
      <c r="BT32" t="s">
        <v>132</v>
      </c>
    </row>
    <row r="33" spans="1:72" x14ac:dyDescent="0.2">
      <c r="A33" s="3">
        <v>788650</v>
      </c>
      <c r="B33">
        <v>3</v>
      </c>
      <c r="C33" t="s">
        <v>72</v>
      </c>
      <c r="D33">
        <v>2</v>
      </c>
      <c r="E33" s="2" t="s">
        <v>73</v>
      </c>
      <c r="F33" s="3" t="s">
        <v>224</v>
      </c>
      <c r="G33" t="s">
        <v>540</v>
      </c>
      <c r="H33" t="s">
        <v>74</v>
      </c>
      <c r="I33" t="s">
        <v>541</v>
      </c>
      <c r="J33" t="s">
        <v>542</v>
      </c>
      <c r="K33" t="s">
        <v>543</v>
      </c>
      <c r="L33" t="s">
        <v>507</v>
      </c>
      <c r="M33" t="s">
        <v>81</v>
      </c>
      <c r="N33">
        <v>75603</v>
      </c>
      <c r="O33" t="s">
        <v>82</v>
      </c>
      <c r="P33" t="s">
        <v>544</v>
      </c>
      <c r="Q33">
        <v>3</v>
      </c>
      <c r="R33" t="s">
        <v>84</v>
      </c>
      <c r="S33" t="s">
        <v>84</v>
      </c>
      <c r="T33" t="s">
        <v>85</v>
      </c>
      <c r="U33">
        <v>4</v>
      </c>
      <c r="V33" t="s">
        <v>86</v>
      </c>
      <c r="W33">
        <v>2</v>
      </c>
      <c r="X33" t="s">
        <v>87</v>
      </c>
      <c r="Y33" t="s">
        <v>460</v>
      </c>
      <c r="Z33" t="s">
        <v>117</v>
      </c>
      <c r="AA33" s="2">
        <v>43921</v>
      </c>
      <c r="AB33" s="2" t="s">
        <v>545</v>
      </c>
      <c r="AC33" t="s">
        <v>172</v>
      </c>
      <c r="AD33">
        <v>4</v>
      </c>
      <c r="AE33">
        <v>5</v>
      </c>
      <c r="AF33">
        <v>17</v>
      </c>
      <c r="AG33" t="s">
        <v>473</v>
      </c>
      <c r="AH33" t="s">
        <v>288</v>
      </c>
      <c r="AI33" t="s">
        <v>289</v>
      </c>
      <c r="AJ33">
        <v>168323.25</v>
      </c>
      <c r="AK33">
        <v>168323</v>
      </c>
      <c r="AL33">
        <v>168324</v>
      </c>
      <c r="AM33">
        <v>168323</v>
      </c>
      <c r="AN33">
        <v>18969.88</v>
      </c>
      <c r="AO33">
        <v>149353.37</v>
      </c>
      <c r="AP33">
        <v>33664.65</v>
      </c>
      <c r="AQ33" t="s">
        <v>474</v>
      </c>
      <c r="AR33" t="s">
        <v>475</v>
      </c>
      <c r="AS33" t="s">
        <v>331</v>
      </c>
      <c r="AT33" t="s">
        <v>332</v>
      </c>
      <c r="AU33" t="s">
        <v>126</v>
      </c>
      <c r="AV33" t="s">
        <v>546</v>
      </c>
      <c r="AW33" t="s">
        <v>84</v>
      </c>
      <c r="AX33" t="s">
        <v>547</v>
      </c>
      <c r="AY33">
        <v>8</v>
      </c>
      <c r="AZ33">
        <v>470</v>
      </c>
      <c r="BA33">
        <v>8</v>
      </c>
      <c r="BB33">
        <v>302</v>
      </c>
      <c r="BC33">
        <v>2</v>
      </c>
      <c r="BD33">
        <v>2</v>
      </c>
      <c r="BE33" t="s">
        <v>206</v>
      </c>
      <c r="BF33" t="s">
        <v>548</v>
      </c>
      <c r="BG33" t="s">
        <v>549</v>
      </c>
      <c r="BH33" t="s">
        <v>104</v>
      </c>
      <c r="BI33" t="s">
        <v>84</v>
      </c>
      <c r="BJ33" t="s">
        <v>105</v>
      </c>
      <c r="BK33">
        <v>68</v>
      </c>
      <c r="BL33">
        <v>110.7</v>
      </c>
      <c r="BM33">
        <v>172.72</v>
      </c>
      <c r="BN33">
        <v>50.21</v>
      </c>
      <c r="BO33">
        <v>16</v>
      </c>
      <c r="BP33" t="s">
        <v>148</v>
      </c>
      <c r="BQ33">
        <v>55</v>
      </c>
      <c r="BR33">
        <v>98.14</v>
      </c>
      <c r="BS33" t="s">
        <v>550</v>
      </c>
      <c r="BT33" t="s">
        <v>181</v>
      </c>
    </row>
    <row r="34" spans="1:72" x14ac:dyDescent="0.2">
      <c r="A34" s="3">
        <v>788651</v>
      </c>
      <c r="B34">
        <v>3</v>
      </c>
      <c r="C34" t="s">
        <v>72</v>
      </c>
      <c r="D34">
        <v>2</v>
      </c>
      <c r="E34" s="2" t="s">
        <v>73</v>
      </c>
      <c r="G34" t="s">
        <v>551</v>
      </c>
      <c r="H34" t="s">
        <v>183</v>
      </c>
      <c r="I34" t="s">
        <v>552</v>
      </c>
      <c r="J34" t="s">
        <v>553</v>
      </c>
      <c r="K34" t="s">
        <v>554</v>
      </c>
      <c r="L34" t="s">
        <v>291</v>
      </c>
      <c r="M34" t="s">
        <v>81</v>
      </c>
      <c r="N34">
        <v>88538</v>
      </c>
      <c r="O34" t="s">
        <v>82</v>
      </c>
      <c r="P34" t="s">
        <v>291</v>
      </c>
      <c r="Q34">
        <v>1</v>
      </c>
      <c r="R34" t="s">
        <v>84</v>
      </c>
      <c r="S34" t="s">
        <v>84</v>
      </c>
      <c r="T34" t="s">
        <v>85</v>
      </c>
      <c r="U34">
        <v>4</v>
      </c>
      <c r="V34" t="s">
        <v>86</v>
      </c>
      <c r="W34">
        <v>2</v>
      </c>
      <c r="X34" t="s">
        <v>87</v>
      </c>
      <c r="Y34" t="s">
        <v>460</v>
      </c>
      <c r="Z34" t="s">
        <v>117</v>
      </c>
      <c r="AA34" s="2">
        <v>43892</v>
      </c>
      <c r="AB34" s="2" t="s">
        <v>555</v>
      </c>
      <c r="AC34" t="s">
        <v>268</v>
      </c>
      <c r="AD34">
        <v>3</v>
      </c>
      <c r="AE34">
        <v>2</v>
      </c>
      <c r="AF34">
        <v>16</v>
      </c>
      <c r="AG34" t="s">
        <v>413</v>
      </c>
      <c r="AH34" t="s">
        <v>121</v>
      </c>
      <c r="AI34" t="s">
        <v>122</v>
      </c>
      <c r="AJ34">
        <v>125174.2</v>
      </c>
      <c r="AK34">
        <v>125174</v>
      </c>
      <c r="AL34">
        <v>125175</v>
      </c>
      <c r="AM34">
        <v>125174</v>
      </c>
      <c r="AN34">
        <v>5053</v>
      </c>
      <c r="AO34">
        <v>120121.2</v>
      </c>
      <c r="AP34">
        <v>62587.1</v>
      </c>
      <c r="AQ34" t="s">
        <v>474</v>
      </c>
      <c r="AR34" t="s">
        <v>475</v>
      </c>
      <c r="AS34" t="s">
        <v>331</v>
      </c>
      <c r="AT34" t="s">
        <v>332</v>
      </c>
      <c r="AU34" t="s">
        <v>126</v>
      </c>
      <c r="AV34" t="s">
        <v>556</v>
      </c>
      <c r="AW34" t="s">
        <v>126</v>
      </c>
      <c r="AX34" t="s">
        <v>547</v>
      </c>
      <c r="AY34">
        <v>8</v>
      </c>
      <c r="AZ34">
        <v>470</v>
      </c>
      <c r="BA34">
        <v>8</v>
      </c>
      <c r="BB34">
        <v>302</v>
      </c>
      <c r="BC34">
        <v>1</v>
      </c>
      <c r="BD34">
        <v>1</v>
      </c>
      <c r="BE34" t="s">
        <v>101</v>
      </c>
      <c r="BF34" t="s">
        <v>557</v>
      </c>
      <c r="BG34" t="s">
        <v>129</v>
      </c>
      <c r="BH34" t="s">
        <v>104</v>
      </c>
      <c r="BI34" t="s">
        <v>84</v>
      </c>
      <c r="BJ34" t="s">
        <v>163</v>
      </c>
      <c r="BK34">
        <v>64</v>
      </c>
      <c r="BL34">
        <v>154</v>
      </c>
      <c r="BM34">
        <v>162.56</v>
      </c>
      <c r="BN34">
        <v>69.849999999999994</v>
      </c>
      <c r="BO34">
        <v>26</v>
      </c>
      <c r="BP34" t="s">
        <v>106</v>
      </c>
      <c r="BQ34">
        <v>96</v>
      </c>
      <c r="BR34">
        <v>98.39</v>
      </c>
      <c r="BS34" t="s">
        <v>558</v>
      </c>
      <c r="BT34" t="s">
        <v>181</v>
      </c>
    </row>
    <row r="35" spans="1:72" x14ac:dyDescent="0.2">
      <c r="A35" s="3">
        <v>788652</v>
      </c>
      <c r="B35">
        <v>3</v>
      </c>
      <c r="C35" t="s">
        <v>72</v>
      </c>
      <c r="D35">
        <v>2</v>
      </c>
      <c r="E35" s="2" t="s">
        <v>73</v>
      </c>
      <c r="F35" s="5"/>
      <c r="G35" t="s">
        <v>559</v>
      </c>
      <c r="H35" t="s">
        <v>110</v>
      </c>
      <c r="I35" t="s">
        <v>560</v>
      </c>
      <c r="J35" t="s">
        <v>561</v>
      </c>
      <c r="K35" t="s">
        <v>562</v>
      </c>
      <c r="L35" t="s">
        <v>563</v>
      </c>
      <c r="M35" t="s">
        <v>81</v>
      </c>
      <c r="N35">
        <v>75252</v>
      </c>
      <c r="O35" t="s">
        <v>82</v>
      </c>
      <c r="P35" t="s">
        <v>564</v>
      </c>
      <c r="Q35">
        <v>1</v>
      </c>
      <c r="R35" t="s">
        <v>84</v>
      </c>
      <c r="S35" t="s">
        <v>84</v>
      </c>
      <c r="T35" t="s">
        <v>331</v>
      </c>
      <c r="U35">
        <v>4</v>
      </c>
      <c r="V35" t="s">
        <v>86</v>
      </c>
      <c r="W35">
        <v>2</v>
      </c>
      <c r="X35" t="s">
        <v>87</v>
      </c>
      <c r="Y35" t="s">
        <v>88</v>
      </c>
      <c r="Z35" t="s">
        <v>343</v>
      </c>
      <c r="AA35" s="2">
        <v>43853</v>
      </c>
      <c r="AB35" s="2" t="s">
        <v>565</v>
      </c>
      <c r="AC35" t="s">
        <v>158</v>
      </c>
      <c r="AD35">
        <v>2</v>
      </c>
      <c r="AE35">
        <v>1</v>
      </c>
      <c r="AF35">
        <v>17</v>
      </c>
      <c r="AG35" t="s">
        <v>473</v>
      </c>
      <c r="AH35" t="s">
        <v>566</v>
      </c>
      <c r="AI35" t="s">
        <v>567</v>
      </c>
      <c r="AJ35">
        <v>173494.89</v>
      </c>
      <c r="AK35">
        <v>173494</v>
      </c>
      <c r="AL35">
        <v>173495</v>
      </c>
      <c r="AM35">
        <v>173494</v>
      </c>
      <c r="AN35">
        <v>2526.5</v>
      </c>
      <c r="AO35">
        <v>170968.39</v>
      </c>
      <c r="AP35">
        <v>173494.89</v>
      </c>
      <c r="AQ35" t="s">
        <v>568</v>
      </c>
      <c r="AR35" t="s">
        <v>569</v>
      </c>
      <c r="AS35" t="s">
        <v>331</v>
      </c>
      <c r="AT35" t="s">
        <v>570</v>
      </c>
      <c r="AU35" t="s">
        <v>126</v>
      </c>
      <c r="AV35" t="s">
        <v>571</v>
      </c>
      <c r="AW35" t="s">
        <v>126</v>
      </c>
      <c r="AX35" t="s">
        <v>572</v>
      </c>
      <c r="AY35">
        <v>8</v>
      </c>
      <c r="AZ35">
        <v>483</v>
      </c>
      <c r="BA35">
        <v>8</v>
      </c>
      <c r="BB35">
        <v>322</v>
      </c>
      <c r="BC35">
        <v>2</v>
      </c>
      <c r="BD35">
        <v>2</v>
      </c>
      <c r="BE35" t="s">
        <v>206</v>
      </c>
      <c r="BF35" t="s">
        <v>573</v>
      </c>
      <c r="BG35" t="s">
        <v>162</v>
      </c>
      <c r="BH35" t="s">
        <v>104</v>
      </c>
      <c r="BI35" t="s">
        <v>84</v>
      </c>
      <c r="BJ35" t="s">
        <v>351</v>
      </c>
      <c r="BK35">
        <v>72</v>
      </c>
      <c r="BL35">
        <v>135.30000000000001</v>
      </c>
      <c r="BM35">
        <v>182.88</v>
      </c>
      <c r="BN35">
        <v>61.37</v>
      </c>
      <c r="BO35">
        <v>18</v>
      </c>
      <c r="BP35" t="s">
        <v>148</v>
      </c>
      <c r="BQ35">
        <v>49</v>
      </c>
      <c r="BR35">
        <v>98.3</v>
      </c>
      <c r="BS35" t="s">
        <v>574</v>
      </c>
      <c r="BT35" t="s">
        <v>132</v>
      </c>
    </row>
    <row r="36" spans="1:72" x14ac:dyDescent="0.2">
      <c r="A36" s="3">
        <v>788653</v>
      </c>
      <c r="B36">
        <v>1</v>
      </c>
      <c r="C36" t="s">
        <v>276</v>
      </c>
      <c r="D36">
        <v>1</v>
      </c>
      <c r="E36" s="2" t="s">
        <v>277</v>
      </c>
      <c r="F36" s="3" t="s">
        <v>224</v>
      </c>
      <c r="G36" t="s">
        <v>575</v>
      </c>
      <c r="H36" t="s">
        <v>298</v>
      </c>
      <c r="I36" t="s">
        <v>576</v>
      </c>
      <c r="J36" t="s">
        <v>577</v>
      </c>
      <c r="K36" t="s">
        <v>578</v>
      </c>
      <c r="L36" t="s">
        <v>291</v>
      </c>
      <c r="M36" t="s">
        <v>81</v>
      </c>
      <c r="N36">
        <v>79940</v>
      </c>
      <c r="O36" t="s">
        <v>82</v>
      </c>
      <c r="P36" t="s">
        <v>291</v>
      </c>
      <c r="Q36">
        <v>6</v>
      </c>
      <c r="R36" t="s">
        <v>84</v>
      </c>
      <c r="S36" t="s">
        <v>84</v>
      </c>
      <c r="T36" t="s">
        <v>85</v>
      </c>
      <c r="U36">
        <v>4</v>
      </c>
      <c r="V36" t="s">
        <v>86</v>
      </c>
      <c r="W36">
        <v>1</v>
      </c>
      <c r="X36" t="s">
        <v>139</v>
      </c>
      <c r="Y36" t="s">
        <v>200</v>
      </c>
      <c r="Z36" t="s">
        <v>117</v>
      </c>
      <c r="AA36" s="2">
        <v>43896</v>
      </c>
      <c r="AB36" s="2" t="s">
        <v>579</v>
      </c>
      <c r="AC36" t="s">
        <v>286</v>
      </c>
      <c r="AD36">
        <v>5</v>
      </c>
      <c r="AE36">
        <v>6</v>
      </c>
      <c r="AF36">
        <v>20</v>
      </c>
      <c r="AG36" t="s">
        <v>580</v>
      </c>
      <c r="AH36" t="s">
        <v>288</v>
      </c>
      <c r="AI36" t="s">
        <v>289</v>
      </c>
      <c r="AJ36">
        <v>70080</v>
      </c>
      <c r="AK36">
        <v>70080</v>
      </c>
      <c r="AL36">
        <v>70080</v>
      </c>
      <c r="AM36">
        <v>70080</v>
      </c>
      <c r="AN36">
        <v>27833.759999999998</v>
      </c>
      <c r="AO36">
        <v>42246.239999999998</v>
      </c>
      <c r="AP36">
        <v>11680</v>
      </c>
      <c r="AQ36" t="s">
        <v>235</v>
      </c>
      <c r="AR36" t="s">
        <v>236</v>
      </c>
      <c r="AS36" t="s">
        <v>237</v>
      </c>
      <c r="AT36" t="s">
        <v>238</v>
      </c>
      <c r="AU36" t="s">
        <v>126</v>
      </c>
      <c r="AV36" t="s">
        <v>581</v>
      </c>
      <c r="AW36" t="s">
        <v>126</v>
      </c>
      <c r="AY36">
        <v>18</v>
      </c>
      <c r="AZ36">
        <v>871</v>
      </c>
      <c r="BA36">
        <v>18</v>
      </c>
      <c r="BB36">
        <v>720</v>
      </c>
      <c r="BC36">
        <v>3</v>
      </c>
      <c r="BD36">
        <v>3</v>
      </c>
      <c r="BE36" t="s">
        <v>257</v>
      </c>
      <c r="BF36" t="s">
        <v>582</v>
      </c>
      <c r="BH36" t="s">
        <v>104</v>
      </c>
      <c r="BI36" t="s">
        <v>126</v>
      </c>
      <c r="BJ36" t="s">
        <v>191</v>
      </c>
      <c r="BK36">
        <v>61</v>
      </c>
      <c r="BL36">
        <v>170.9</v>
      </c>
      <c r="BM36">
        <v>154.94</v>
      </c>
      <c r="BN36">
        <v>77.52</v>
      </c>
      <c r="BO36">
        <v>32</v>
      </c>
      <c r="BP36" t="s">
        <v>192</v>
      </c>
      <c r="BQ36">
        <v>114</v>
      </c>
      <c r="BR36">
        <v>97.45</v>
      </c>
      <c r="BS36" t="s">
        <v>583</v>
      </c>
      <c r="BT36" t="s">
        <v>181</v>
      </c>
    </row>
    <row r="37" spans="1:72" x14ac:dyDescent="0.2">
      <c r="A37" s="3">
        <v>788654</v>
      </c>
      <c r="B37">
        <v>3</v>
      </c>
      <c r="C37" t="s">
        <v>72</v>
      </c>
      <c r="D37">
        <v>2</v>
      </c>
      <c r="E37" s="2" t="s">
        <v>73</v>
      </c>
      <c r="F37" s="3" t="s">
        <v>74</v>
      </c>
      <c r="G37" t="s">
        <v>584</v>
      </c>
      <c r="H37" t="s">
        <v>110</v>
      </c>
      <c r="I37" t="s">
        <v>585</v>
      </c>
      <c r="J37" t="s">
        <v>586</v>
      </c>
      <c r="K37" t="s">
        <v>587</v>
      </c>
      <c r="L37" t="s">
        <v>588</v>
      </c>
      <c r="M37" t="s">
        <v>81</v>
      </c>
      <c r="N37">
        <v>77013</v>
      </c>
      <c r="O37" t="s">
        <v>82</v>
      </c>
      <c r="P37" t="s">
        <v>589</v>
      </c>
      <c r="Q37">
        <v>1</v>
      </c>
      <c r="R37" t="s">
        <v>84</v>
      </c>
      <c r="S37" t="s">
        <v>84</v>
      </c>
      <c r="T37" t="s">
        <v>85</v>
      </c>
      <c r="U37">
        <v>4</v>
      </c>
      <c r="V37" t="s">
        <v>86</v>
      </c>
      <c r="W37">
        <v>2</v>
      </c>
      <c r="X37" t="s">
        <v>87</v>
      </c>
      <c r="Y37" t="s">
        <v>88</v>
      </c>
      <c r="Z37" t="s">
        <v>89</v>
      </c>
      <c r="AA37" s="2">
        <v>43919</v>
      </c>
      <c r="AB37" s="2" t="s">
        <v>590</v>
      </c>
      <c r="AC37" t="s">
        <v>119</v>
      </c>
      <c r="AD37">
        <v>1</v>
      </c>
      <c r="AE37">
        <v>1</v>
      </c>
      <c r="AF37">
        <v>8</v>
      </c>
      <c r="AG37" t="s">
        <v>173</v>
      </c>
      <c r="AH37" t="s">
        <v>591</v>
      </c>
      <c r="AI37" t="s">
        <v>592</v>
      </c>
      <c r="AJ37">
        <v>18022.88</v>
      </c>
      <c r="AK37">
        <v>18022</v>
      </c>
      <c r="AL37">
        <v>18023</v>
      </c>
      <c r="AM37">
        <v>18022</v>
      </c>
      <c r="AN37">
        <v>2859.44</v>
      </c>
      <c r="AO37">
        <v>15163.44</v>
      </c>
      <c r="AP37">
        <v>18022.88</v>
      </c>
      <c r="AQ37" t="s">
        <v>593</v>
      </c>
      <c r="AR37" t="s">
        <v>594</v>
      </c>
      <c r="AS37" t="s">
        <v>97</v>
      </c>
      <c r="AT37" t="s">
        <v>593</v>
      </c>
      <c r="AV37" t="s">
        <v>145</v>
      </c>
      <c r="AX37" t="s">
        <v>100</v>
      </c>
      <c r="AY37">
        <v>14</v>
      </c>
      <c r="AZ37">
        <v>807</v>
      </c>
      <c r="BA37">
        <v>14</v>
      </c>
      <c r="BB37">
        <v>560</v>
      </c>
      <c r="BC37">
        <v>1</v>
      </c>
      <c r="BD37">
        <v>1</v>
      </c>
      <c r="BE37" t="s">
        <v>101</v>
      </c>
      <c r="BF37" t="s">
        <v>595</v>
      </c>
      <c r="BG37" t="s">
        <v>147</v>
      </c>
      <c r="BH37" t="s">
        <v>104</v>
      </c>
      <c r="BI37" t="s">
        <v>84</v>
      </c>
      <c r="BJ37" t="s">
        <v>130</v>
      </c>
      <c r="BK37">
        <v>66</v>
      </c>
      <c r="BL37">
        <v>122.3</v>
      </c>
      <c r="BM37">
        <v>167.64</v>
      </c>
      <c r="BN37">
        <v>55.47</v>
      </c>
      <c r="BO37">
        <v>19</v>
      </c>
      <c r="BP37" t="s">
        <v>209</v>
      </c>
      <c r="BQ37">
        <v>79</v>
      </c>
      <c r="BR37">
        <v>97.74</v>
      </c>
      <c r="BS37" t="s">
        <v>596</v>
      </c>
      <c r="BT37" t="s">
        <v>181</v>
      </c>
    </row>
    <row r="38" spans="1:72" x14ac:dyDescent="0.2">
      <c r="A38" s="3">
        <v>788655</v>
      </c>
      <c r="B38">
        <v>3</v>
      </c>
      <c r="C38" t="s">
        <v>72</v>
      </c>
      <c r="D38">
        <v>2</v>
      </c>
      <c r="E38" s="2" t="s">
        <v>73</v>
      </c>
      <c r="F38" s="3" t="s">
        <v>74</v>
      </c>
      <c r="G38" t="s">
        <v>597</v>
      </c>
      <c r="H38" t="s">
        <v>339</v>
      </c>
      <c r="I38" t="s">
        <v>325</v>
      </c>
      <c r="J38" t="s">
        <v>598</v>
      </c>
      <c r="K38" t="s">
        <v>599</v>
      </c>
      <c r="L38" t="s">
        <v>600</v>
      </c>
      <c r="M38" t="s">
        <v>81</v>
      </c>
      <c r="N38">
        <v>78227</v>
      </c>
      <c r="O38" t="s">
        <v>82</v>
      </c>
      <c r="P38" t="s">
        <v>356</v>
      </c>
      <c r="Q38">
        <v>1</v>
      </c>
      <c r="R38" t="s">
        <v>84</v>
      </c>
      <c r="S38" t="s">
        <v>84</v>
      </c>
      <c r="T38" t="s">
        <v>85</v>
      </c>
      <c r="U38">
        <v>4</v>
      </c>
      <c r="V38" t="s">
        <v>86</v>
      </c>
      <c r="W38">
        <v>2</v>
      </c>
      <c r="X38" t="s">
        <v>87</v>
      </c>
      <c r="Y38" t="s">
        <v>88</v>
      </c>
      <c r="Z38" t="s">
        <v>89</v>
      </c>
      <c r="AA38" s="2">
        <v>43867</v>
      </c>
      <c r="AB38" s="2" t="s">
        <v>601</v>
      </c>
      <c r="AC38" t="s">
        <v>141</v>
      </c>
      <c r="AD38">
        <v>2</v>
      </c>
      <c r="AE38">
        <v>2</v>
      </c>
      <c r="AF38">
        <v>7</v>
      </c>
      <c r="AG38" t="s">
        <v>602</v>
      </c>
      <c r="AH38" t="s">
        <v>143</v>
      </c>
      <c r="AI38" t="s">
        <v>144</v>
      </c>
      <c r="AJ38">
        <v>23443.48</v>
      </c>
      <c r="AK38">
        <v>23443</v>
      </c>
      <c r="AL38">
        <v>23444</v>
      </c>
      <c r="AM38">
        <v>23443</v>
      </c>
      <c r="AN38">
        <v>5718.88</v>
      </c>
      <c r="AO38">
        <v>17724.599999999999</v>
      </c>
      <c r="AP38">
        <v>11721.74</v>
      </c>
      <c r="AQ38" t="s">
        <v>95</v>
      </c>
      <c r="AR38" t="s">
        <v>96</v>
      </c>
      <c r="AS38" t="s">
        <v>97</v>
      </c>
      <c r="AT38" t="s">
        <v>98</v>
      </c>
      <c r="AU38" t="s">
        <v>84</v>
      </c>
      <c r="AV38" t="s">
        <v>603</v>
      </c>
      <c r="AW38" t="s">
        <v>126</v>
      </c>
      <c r="AX38" t="s">
        <v>100</v>
      </c>
      <c r="AY38">
        <v>14</v>
      </c>
      <c r="AZ38">
        <v>806</v>
      </c>
      <c r="BA38">
        <v>14</v>
      </c>
      <c r="BB38">
        <v>560</v>
      </c>
      <c r="BC38">
        <v>1</v>
      </c>
      <c r="BD38">
        <v>2</v>
      </c>
      <c r="BE38" t="s">
        <v>206</v>
      </c>
      <c r="BF38" t="s">
        <v>604</v>
      </c>
      <c r="BG38" t="s">
        <v>162</v>
      </c>
      <c r="BH38" t="s">
        <v>104</v>
      </c>
      <c r="BI38" t="s">
        <v>84</v>
      </c>
      <c r="BJ38" t="s">
        <v>452</v>
      </c>
      <c r="BK38">
        <v>67</v>
      </c>
      <c r="BL38">
        <v>194.7</v>
      </c>
      <c r="BM38">
        <v>170.18</v>
      </c>
      <c r="BN38">
        <v>88.31</v>
      </c>
      <c r="BO38">
        <v>30</v>
      </c>
      <c r="BP38" t="s">
        <v>192</v>
      </c>
      <c r="BQ38">
        <v>118</v>
      </c>
      <c r="BR38">
        <v>97.22</v>
      </c>
      <c r="BS38" t="s">
        <v>605</v>
      </c>
      <c r="BT38" t="s">
        <v>108</v>
      </c>
    </row>
    <row r="39" spans="1:72" x14ac:dyDescent="0.2">
      <c r="A39" s="3">
        <v>788656</v>
      </c>
      <c r="B39">
        <v>1</v>
      </c>
      <c r="C39" t="s">
        <v>276</v>
      </c>
      <c r="D39">
        <v>1</v>
      </c>
      <c r="E39" s="2" t="s">
        <v>277</v>
      </c>
      <c r="F39" s="5" t="s">
        <v>224</v>
      </c>
      <c r="G39" t="s">
        <v>606</v>
      </c>
      <c r="H39" t="s">
        <v>339</v>
      </c>
      <c r="I39" t="s">
        <v>434</v>
      </c>
      <c r="J39" t="s">
        <v>607</v>
      </c>
      <c r="K39" t="s">
        <v>608</v>
      </c>
      <c r="L39" t="s">
        <v>609</v>
      </c>
      <c r="M39" t="s">
        <v>81</v>
      </c>
      <c r="N39">
        <v>78503</v>
      </c>
      <c r="O39" t="s">
        <v>82</v>
      </c>
      <c r="P39" t="s">
        <v>610</v>
      </c>
      <c r="Q39">
        <v>1</v>
      </c>
      <c r="R39" t="s">
        <v>84</v>
      </c>
      <c r="S39" t="s">
        <v>84</v>
      </c>
      <c r="T39" t="s">
        <v>331</v>
      </c>
      <c r="U39">
        <v>4</v>
      </c>
      <c r="V39" t="s">
        <v>86</v>
      </c>
      <c r="W39">
        <v>2</v>
      </c>
      <c r="X39" t="s">
        <v>87</v>
      </c>
      <c r="Y39" t="s">
        <v>460</v>
      </c>
      <c r="Z39" t="s">
        <v>343</v>
      </c>
      <c r="AA39" s="2">
        <v>43842</v>
      </c>
      <c r="AB39" s="2" t="s">
        <v>157</v>
      </c>
      <c r="AC39" t="s">
        <v>158</v>
      </c>
      <c r="AD39">
        <v>5</v>
      </c>
      <c r="AE39">
        <v>5</v>
      </c>
      <c r="AF39">
        <v>15</v>
      </c>
      <c r="AG39" t="s">
        <v>328</v>
      </c>
      <c r="AH39" t="s">
        <v>233</v>
      </c>
      <c r="AI39" t="s">
        <v>234</v>
      </c>
      <c r="AJ39">
        <v>75999.259999999995</v>
      </c>
      <c r="AK39">
        <v>75999</v>
      </c>
      <c r="AL39">
        <v>76000</v>
      </c>
      <c r="AM39">
        <v>75999</v>
      </c>
      <c r="AN39">
        <v>23194.799999999999</v>
      </c>
      <c r="AO39">
        <v>52804.46</v>
      </c>
      <c r="AP39">
        <v>15199.85</v>
      </c>
      <c r="AQ39" t="s">
        <v>235</v>
      </c>
      <c r="AR39" t="s">
        <v>236</v>
      </c>
      <c r="AS39" t="s">
        <v>237</v>
      </c>
      <c r="AT39" t="s">
        <v>238</v>
      </c>
      <c r="AU39" t="s">
        <v>126</v>
      </c>
      <c r="AV39" t="s">
        <v>239</v>
      </c>
      <c r="AW39" t="s">
        <v>126</v>
      </c>
      <c r="AX39" t="s">
        <v>293</v>
      </c>
      <c r="AY39">
        <v>18</v>
      </c>
      <c r="AZ39">
        <v>871</v>
      </c>
      <c r="BA39">
        <v>18</v>
      </c>
      <c r="BB39">
        <v>720</v>
      </c>
      <c r="BC39">
        <v>4</v>
      </c>
      <c r="BD39">
        <v>4</v>
      </c>
      <c r="BE39" t="s">
        <v>241</v>
      </c>
      <c r="BF39" t="s">
        <v>595</v>
      </c>
      <c r="BG39" t="s">
        <v>611</v>
      </c>
      <c r="BH39" t="s">
        <v>104</v>
      </c>
      <c r="BI39" t="s">
        <v>126</v>
      </c>
      <c r="BJ39" t="s">
        <v>612</v>
      </c>
      <c r="BK39">
        <v>73</v>
      </c>
      <c r="BL39">
        <v>195.1</v>
      </c>
      <c r="BM39">
        <v>185.42</v>
      </c>
      <c r="BN39">
        <v>88.5</v>
      </c>
      <c r="BO39">
        <v>25</v>
      </c>
      <c r="BP39" t="s">
        <v>106</v>
      </c>
      <c r="BQ39">
        <v>86</v>
      </c>
      <c r="BR39">
        <v>97.65</v>
      </c>
      <c r="BS39" t="s">
        <v>613</v>
      </c>
      <c r="BT39" t="s">
        <v>132</v>
      </c>
    </row>
    <row r="40" spans="1:72" x14ac:dyDescent="0.2">
      <c r="A40" s="3">
        <v>788657</v>
      </c>
      <c r="B40">
        <v>3</v>
      </c>
      <c r="C40" t="s">
        <v>72</v>
      </c>
      <c r="D40">
        <v>2</v>
      </c>
      <c r="E40" s="2" t="s">
        <v>73</v>
      </c>
      <c r="F40" s="3" t="s">
        <v>74</v>
      </c>
      <c r="G40" t="s">
        <v>225</v>
      </c>
      <c r="H40" t="s">
        <v>383</v>
      </c>
      <c r="I40" t="s">
        <v>614</v>
      </c>
      <c r="J40" t="s">
        <v>615</v>
      </c>
      <c r="K40" t="s">
        <v>616</v>
      </c>
      <c r="L40" t="s">
        <v>291</v>
      </c>
      <c r="M40" t="s">
        <v>81</v>
      </c>
      <c r="N40">
        <v>78049</v>
      </c>
      <c r="O40" t="s">
        <v>82</v>
      </c>
      <c r="P40" t="s">
        <v>291</v>
      </c>
      <c r="Q40">
        <v>1</v>
      </c>
      <c r="R40" t="s">
        <v>84</v>
      </c>
      <c r="S40" t="s">
        <v>84</v>
      </c>
      <c r="T40" t="s">
        <v>85</v>
      </c>
      <c r="U40">
        <v>4</v>
      </c>
      <c r="V40" t="s">
        <v>86</v>
      </c>
      <c r="W40">
        <v>2</v>
      </c>
      <c r="X40" t="s">
        <v>87</v>
      </c>
      <c r="Y40" t="s">
        <v>460</v>
      </c>
      <c r="Z40" t="s">
        <v>117</v>
      </c>
      <c r="AA40" s="2">
        <v>43885</v>
      </c>
      <c r="AB40" s="2" t="s">
        <v>344</v>
      </c>
      <c r="AC40" t="s">
        <v>268</v>
      </c>
      <c r="AD40">
        <v>3</v>
      </c>
      <c r="AE40">
        <v>2</v>
      </c>
      <c r="AF40">
        <v>10</v>
      </c>
      <c r="AG40" t="s">
        <v>617</v>
      </c>
      <c r="AH40" t="s">
        <v>121</v>
      </c>
      <c r="AI40" t="s">
        <v>122</v>
      </c>
      <c r="AJ40">
        <v>40358.559999999998</v>
      </c>
      <c r="AK40">
        <v>40358</v>
      </c>
      <c r="AL40">
        <v>40359</v>
      </c>
      <c r="AM40">
        <v>40358</v>
      </c>
      <c r="AN40">
        <v>5718.88</v>
      </c>
      <c r="AO40">
        <v>34639.68</v>
      </c>
      <c r="AP40">
        <v>20179.28</v>
      </c>
      <c r="AQ40" t="s">
        <v>174</v>
      </c>
      <c r="AR40" t="s">
        <v>175</v>
      </c>
      <c r="AS40" t="s">
        <v>97</v>
      </c>
      <c r="AT40" t="s">
        <v>176</v>
      </c>
      <c r="AU40" t="s">
        <v>126</v>
      </c>
      <c r="AV40" t="s">
        <v>618</v>
      </c>
      <c r="AW40" t="s">
        <v>126</v>
      </c>
      <c r="AX40" t="s">
        <v>178</v>
      </c>
      <c r="AY40">
        <v>14</v>
      </c>
      <c r="AZ40">
        <v>785</v>
      </c>
      <c r="BA40">
        <v>14</v>
      </c>
      <c r="BB40">
        <v>540</v>
      </c>
      <c r="BC40">
        <v>1</v>
      </c>
      <c r="BD40">
        <v>1</v>
      </c>
      <c r="BE40" t="s">
        <v>101</v>
      </c>
      <c r="BF40" t="s">
        <v>619</v>
      </c>
      <c r="BG40" t="s">
        <v>103</v>
      </c>
      <c r="BH40" t="s">
        <v>104</v>
      </c>
      <c r="BI40" t="s">
        <v>84</v>
      </c>
      <c r="BJ40" t="s">
        <v>130</v>
      </c>
      <c r="BK40">
        <v>66</v>
      </c>
      <c r="BL40">
        <v>234.5</v>
      </c>
      <c r="BM40">
        <v>167.64</v>
      </c>
      <c r="BN40">
        <v>106.37</v>
      </c>
      <c r="BO40">
        <v>37</v>
      </c>
      <c r="BP40" t="s">
        <v>192</v>
      </c>
      <c r="BQ40">
        <v>104</v>
      </c>
      <c r="BR40">
        <v>97.35</v>
      </c>
      <c r="BS40" t="s">
        <v>620</v>
      </c>
      <c r="BT40" t="s">
        <v>108</v>
      </c>
    </row>
    <row r="41" spans="1:72" x14ac:dyDescent="0.2">
      <c r="A41" s="3">
        <v>788658</v>
      </c>
      <c r="B41">
        <v>1</v>
      </c>
      <c r="C41" t="s">
        <v>276</v>
      </c>
      <c r="D41">
        <v>1</v>
      </c>
      <c r="E41" s="2" t="s">
        <v>277</v>
      </c>
      <c r="F41" s="3" t="s">
        <v>224</v>
      </c>
      <c r="G41" t="s">
        <v>621</v>
      </c>
      <c r="H41" t="s">
        <v>331</v>
      </c>
      <c r="I41" t="s">
        <v>557</v>
      </c>
      <c r="J41" t="s">
        <v>622</v>
      </c>
      <c r="K41" t="s">
        <v>623</v>
      </c>
      <c r="L41" t="s">
        <v>394</v>
      </c>
      <c r="M41" t="s">
        <v>81</v>
      </c>
      <c r="N41">
        <v>78003</v>
      </c>
      <c r="O41" t="s">
        <v>82</v>
      </c>
      <c r="P41" t="s">
        <v>395</v>
      </c>
      <c r="Q41">
        <v>6</v>
      </c>
      <c r="R41" t="s">
        <v>84</v>
      </c>
      <c r="S41" t="s">
        <v>84</v>
      </c>
      <c r="T41" t="s">
        <v>85</v>
      </c>
      <c r="U41">
        <v>4</v>
      </c>
      <c r="V41" t="s">
        <v>86</v>
      </c>
      <c r="W41">
        <v>2</v>
      </c>
      <c r="X41" t="s">
        <v>87</v>
      </c>
      <c r="Y41" t="s">
        <v>156</v>
      </c>
      <c r="Z41" t="s">
        <v>117</v>
      </c>
      <c r="AA41" s="2">
        <v>43909</v>
      </c>
      <c r="AB41" s="2" t="s">
        <v>624</v>
      </c>
      <c r="AC41" t="s">
        <v>172</v>
      </c>
      <c r="AD41">
        <v>2</v>
      </c>
      <c r="AE41">
        <v>3</v>
      </c>
      <c r="AF41">
        <v>25</v>
      </c>
      <c r="AG41" s="14" t="s">
        <v>625</v>
      </c>
      <c r="AH41" t="s">
        <v>288</v>
      </c>
      <c r="AI41" t="s">
        <v>289</v>
      </c>
      <c r="AJ41">
        <v>89434.33</v>
      </c>
      <c r="AK41">
        <v>89434</v>
      </c>
      <c r="AL41">
        <v>89435</v>
      </c>
      <c r="AM41">
        <v>89434</v>
      </c>
      <c r="AN41">
        <v>12149.85</v>
      </c>
      <c r="AO41">
        <v>77284.479999999996</v>
      </c>
      <c r="AP41">
        <v>29811.439999999999</v>
      </c>
      <c r="AQ41" t="s">
        <v>626</v>
      </c>
      <c r="AR41" t="s">
        <v>627</v>
      </c>
      <c r="AS41" t="s">
        <v>339</v>
      </c>
      <c r="AT41" t="s">
        <v>524</v>
      </c>
      <c r="AU41" t="s">
        <v>126</v>
      </c>
      <c r="AV41" t="s">
        <v>628</v>
      </c>
      <c r="AW41" t="s">
        <v>126</v>
      </c>
      <c r="AX41" t="s">
        <v>629</v>
      </c>
      <c r="AY41">
        <v>8</v>
      </c>
      <c r="AZ41">
        <v>482</v>
      </c>
      <c r="BA41">
        <v>8</v>
      </c>
      <c r="BB41">
        <v>308</v>
      </c>
      <c r="BC41">
        <v>1</v>
      </c>
      <c r="BD41">
        <v>1</v>
      </c>
      <c r="BE41" t="s">
        <v>101</v>
      </c>
      <c r="BF41" t="s">
        <v>630</v>
      </c>
      <c r="BG41" t="s">
        <v>611</v>
      </c>
      <c r="BH41" t="s">
        <v>104</v>
      </c>
      <c r="BI41" t="s">
        <v>126</v>
      </c>
      <c r="BJ41" t="s">
        <v>480</v>
      </c>
      <c r="BK41">
        <v>60</v>
      </c>
      <c r="BL41">
        <v>183.7</v>
      </c>
      <c r="BM41">
        <v>152.4</v>
      </c>
      <c r="BN41">
        <v>83.32</v>
      </c>
      <c r="BO41">
        <v>35</v>
      </c>
      <c r="BP41" t="s">
        <v>192</v>
      </c>
      <c r="BQ41">
        <v>102</v>
      </c>
      <c r="BR41">
        <v>97.58</v>
      </c>
      <c r="BS41" t="s">
        <v>631</v>
      </c>
      <c r="BT41" t="s">
        <v>181</v>
      </c>
    </row>
    <row r="42" spans="1:72" x14ac:dyDescent="0.2">
      <c r="A42" s="3">
        <v>788659</v>
      </c>
      <c r="B42">
        <v>1</v>
      </c>
      <c r="C42" t="s">
        <v>276</v>
      </c>
      <c r="D42">
        <v>1</v>
      </c>
      <c r="E42" s="2" t="s">
        <v>277</v>
      </c>
      <c r="F42" s="3" t="s">
        <v>224</v>
      </c>
      <c r="G42" t="s">
        <v>632</v>
      </c>
      <c r="H42" t="s">
        <v>493</v>
      </c>
      <c r="I42" t="s">
        <v>633</v>
      </c>
      <c r="J42" t="s">
        <v>634</v>
      </c>
      <c r="K42" t="s">
        <v>635</v>
      </c>
      <c r="L42" t="s">
        <v>636</v>
      </c>
      <c r="M42" t="s">
        <v>81</v>
      </c>
      <c r="N42">
        <v>77905</v>
      </c>
      <c r="O42" t="s">
        <v>82</v>
      </c>
      <c r="P42" t="s">
        <v>637</v>
      </c>
      <c r="Q42">
        <v>1</v>
      </c>
      <c r="R42" t="s">
        <v>84</v>
      </c>
      <c r="S42" t="s">
        <v>84</v>
      </c>
      <c r="T42" t="s">
        <v>85</v>
      </c>
      <c r="U42">
        <v>4</v>
      </c>
      <c r="V42" t="s">
        <v>86</v>
      </c>
      <c r="W42">
        <v>2</v>
      </c>
      <c r="X42" t="s">
        <v>87</v>
      </c>
      <c r="Y42" t="s">
        <v>88</v>
      </c>
      <c r="Z42" t="s">
        <v>89</v>
      </c>
      <c r="AA42" s="2">
        <v>43836</v>
      </c>
      <c r="AB42" s="2" t="s">
        <v>638</v>
      </c>
      <c r="AC42" t="s">
        <v>286</v>
      </c>
      <c r="AD42">
        <v>14</v>
      </c>
      <c r="AE42">
        <v>17</v>
      </c>
      <c r="AF42">
        <v>14</v>
      </c>
      <c r="AG42" t="s">
        <v>639</v>
      </c>
      <c r="AH42" t="s">
        <v>288</v>
      </c>
      <c r="AI42" t="s">
        <v>289</v>
      </c>
      <c r="AJ42">
        <v>423805.46</v>
      </c>
      <c r="AK42">
        <v>423805</v>
      </c>
      <c r="AL42">
        <v>423806</v>
      </c>
      <c r="AM42">
        <v>423805</v>
      </c>
      <c r="AN42">
        <v>75328.259999999995</v>
      </c>
      <c r="AO42">
        <v>348477.2</v>
      </c>
      <c r="AP42">
        <v>24929.73</v>
      </c>
      <c r="AQ42" t="s">
        <v>381</v>
      </c>
      <c r="AR42" t="s">
        <v>382</v>
      </c>
      <c r="AS42" t="s">
        <v>383</v>
      </c>
      <c r="AT42" t="s">
        <v>384</v>
      </c>
      <c r="AU42" t="s">
        <v>126</v>
      </c>
      <c r="AV42" t="s">
        <v>640</v>
      </c>
      <c r="AW42" t="s">
        <v>126</v>
      </c>
      <c r="AX42" t="s">
        <v>641</v>
      </c>
      <c r="AY42">
        <v>5</v>
      </c>
      <c r="AZ42">
        <v>271</v>
      </c>
      <c r="BA42">
        <v>5</v>
      </c>
      <c r="BB42">
        <v>181</v>
      </c>
      <c r="BC42">
        <v>2</v>
      </c>
      <c r="BD42">
        <v>3</v>
      </c>
      <c r="BE42" t="s">
        <v>257</v>
      </c>
      <c r="BF42" t="s">
        <v>642</v>
      </c>
      <c r="BG42" t="s">
        <v>643</v>
      </c>
      <c r="BH42" t="s">
        <v>104</v>
      </c>
      <c r="BI42" t="s">
        <v>126</v>
      </c>
      <c r="BJ42" t="s">
        <v>452</v>
      </c>
      <c r="BK42">
        <v>67</v>
      </c>
      <c r="BL42">
        <v>130.5</v>
      </c>
      <c r="BM42">
        <v>170.18</v>
      </c>
      <c r="BN42">
        <v>59.19</v>
      </c>
      <c r="BO42">
        <v>20</v>
      </c>
      <c r="BP42" t="s">
        <v>209</v>
      </c>
      <c r="BQ42">
        <v>76</v>
      </c>
      <c r="BR42">
        <v>97.77</v>
      </c>
      <c r="BS42" t="s">
        <v>644</v>
      </c>
      <c r="BT42" t="s">
        <v>132</v>
      </c>
    </row>
    <row r="43" spans="1:72" x14ac:dyDescent="0.2">
      <c r="A43" s="3">
        <v>788660</v>
      </c>
      <c r="B43">
        <v>3</v>
      </c>
      <c r="C43" t="s">
        <v>72</v>
      </c>
      <c r="D43">
        <v>2</v>
      </c>
      <c r="E43" s="2" t="s">
        <v>73</v>
      </c>
      <c r="F43" s="3" t="s">
        <v>224</v>
      </c>
      <c r="G43" t="s">
        <v>645</v>
      </c>
      <c r="H43" t="s">
        <v>76</v>
      </c>
      <c r="I43" t="s">
        <v>646</v>
      </c>
      <c r="J43" t="s">
        <v>647</v>
      </c>
      <c r="K43" t="s">
        <v>648</v>
      </c>
      <c r="L43" t="s">
        <v>649</v>
      </c>
      <c r="M43" t="s">
        <v>81</v>
      </c>
      <c r="N43">
        <v>75478</v>
      </c>
      <c r="O43" t="s">
        <v>82</v>
      </c>
      <c r="P43" t="s">
        <v>650</v>
      </c>
      <c r="Q43">
        <v>3</v>
      </c>
      <c r="R43" t="s">
        <v>84</v>
      </c>
      <c r="S43" t="s">
        <v>84</v>
      </c>
      <c r="T43" t="s">
        <v>85</v>
      </c>
      <c r="U43">
        <v>4</v>
      </c>
      <c r="V43" t="s">
        <v>86</v>
      </c>
      <c r="W43">
        <v>1</v>
      </c>
      <c r="X43" t="s">
        <v>139</v>
      </c>
      <c r="Y43" t="s">
        <v>156</v>
      </c>
      <c r="Z43" t="s">
        <v>117</v>
      </c>
      <c r="AA43" s="2">
        <v>43846</v>
      </c>
      <c r="AB43" s="2" t="s">
        <v>651</v>
      </c>
      <c r="AC43" t="s">
        <v>119</v>
      </c>
      <c r="AD43">
        <v>13</v>
      </c>
      <c r="AE43">
        <v>18</v>
      </c>
      <c r="AF43">
        <v>16</v>
      </c>
      <c r="AG43" t="s">
        <v>413</v>
      </c>
      <c r="AH43" t="s">
        <v>288</v>
      </c>
      <c r="AI43" t="s">
        <v>289</v>
      </c>
      <c r="AJ43">
        <v>508285.39</v>
      </c>
      <c r="AK43">
        <v>508285</v>
      </c>
      <c r="AL43">
        <v>508286</v>
      </c>
      <c r="AM43">
        <v>508285</v>
      </c>
      <c r="AN43">
        <v>91158.54</v>
      </c>
      <c r="AO43">
        <v>417126.85</v>
      </c>
      <c r="AP43">
        <v>28238.080000000002</v>
      </c>
      <c r="AQ43" t="s">
        <v>652</v>
      </c>
      <c r="AR43" t="s">
        <v>653</v>
      </c>
      <c r="AS43" t="s">
        <v>298</v>
      </c>
      <c r="AT43" t="s">
        <v>654</v>
      </c>
      <c r="AU43" t="s">
        <v>126</v>
      </c>
      <c r="AV43" t="s">
        <v>655</v>
      </c>
      <c r="AW43" t="s">
        <v>84</v>
      </c>
      <c r="AX43" t="s">
        <v>656</v>
      </c>
      <c r="AY43">
        <v>5</v>
      </c>
      <c r="AZ43">
        <v>228</v>
      </c>
      <c r="BA43">
        <v>5</v>
      </c>
      <c r="BB43">
        <v>175</v>
      </c>
      <c r="BC43">
        <v>4</v>
      </c>
      <c r="BD43">
        <v>3</v>
      </c>
      <c r="BE43" t="s">
        <v>257</v>
      </c>
      <c r="BF43" t="s">
        <v>657</v>
      </c>
      <c r="BG43" t="s">
        <v>147</v>
      </c>
      <c r="BH43" t="s">
        <v>104</v>
      </c>
      <c r="BI43" t="s">
        <v>84</v>
      </c>
      <c r="BJ43" t="s">
        <v>658</v>
      </c>
      <c r="BK43">
        <v>69</v>
      </c>
      <c r="BL43">
        <v>216.5</v>
      </c>
      <c r="BM43">
        <v>175.26</v>
      </c>
      <c r="BN43">
        <v>98.2</v>
      </c>
      <c r="BO43">
        <v>31</v>
      </c>
      <c r="BP43" t="s">
        <v>192</v>
      </c>
      <c r="BQ43">
        <v>119</v>
      </c>
      <c r="BR43">
        <v>97.9</v>
      </c>
      <c r="BS43" t="s">
        <v>659</v>
      </c>
      <c r="BT43" t="s">
        <v>132</v>
      </c>
    </row>
    <row r="44" spans="1:72" x14ac:dyDescent="0.2">
      <c r="A44" s="3">
        <v>788661</v>
      </c>
      <c r="B44">
        <v>1</v>
      </c>
      <c r="C44" t="s">
        <v>276</v>
      </c>
      <c r="D44">
        <v>1</v>
      </c>
      <c r="E44" s="2" t="s">
        <v>277</v>
      </c>
      <c r="F44" s="5" t="s">
        <v>224</v>
      </c>
      <c r="G44" t="s">
        <v>407</v>
      </c>
      <c r="H44" t="s">
        <v>183</v>
      </c>
      <c r="I44" t="s">
        <v>660</v>
      </c>
      <c r="J44" t="s">
        <v>661</v>
      </c>
      <c r="K44" t="s">
        <v>662</v>
      </c>
      <c r="L44" t="s">
        <v>663</v>
      </c>
      <c r="M44" t="s">
        <v>81</v>
      </c>
      <c r="N44">
        <v>75117</v>
      </c>
      <c r="O44" t="s">
        <v>82</v>
      </c>
      <c r="P44" t="s">
        <v>664</v>
      </c>
      <c r="Q44">
        <v>20</v>
      </c>
      <c r="R44" t="s">
        <v>126</v>
      </c>
      <c r="S44" t="s">
        <v>84</v>
      </c>
      <c r="T44" t="s">
        <v>331</v>
      </c>
      <c r="U44">
        <v>4</v>
      </c>
      <c r="V44" t="s">
        <v>86</v>
      </c>
      <c r="W44">
        <v>2</v>
      </c>
      <c r="X44" t="s">
        <v>87</v>
      </c>
      <c r="Y44" t="s">
        <v>460</v>
      </c>
      <c r="Z44" t="s">
        <v>343</v>
      </c>
      <c r="AA44" s="2">
        <v>43875</v>
      </c>
      <c r="AB44" s="2" t="s">
        <v>665</v>
      </c>
      <c r="AC44" t="s">
        <v>286</v>
      </c>
      <c r="AD44">
        <v>15</v>
      </c>
      <c r="AE44">
        <v>20</v>
      </c>
      <c r="AF44">
        <v>13</v>
      </c>
      <c r="AG44" t="s">
        <v>380</v>
      </c>
      <c r="AH44" t="s">
        <v>288</v>
      </c>
      <c r="AI44" t="s">
        <v>289</v>
      </c>
      <c r="AJ44">
        <v>489118.28</v>
      </c>
      <c r="AK44">
        <v>489118</v>
      </c>
      <c r="AL44">
        <v>489119</v>
      </c>
      <c r="AM44">
        <v>489118</v>
      </c>
      <c r="AN44">
        <v>99847.44</v>
      </c>
      <c r="AO44">
        <v>389270.84</v>
      </c>
      <c r="AP44">
        <v>24455.91</v>
      </c>
      <c r="AQ44" t="s">
        <v>666</v>
      </c>
      <c r="AR44" t="s">
        <v>667</v>
      </c>
      <c r="AS44" t="s">
        <v>237</v>
      </c>
      <c r="AT44" t="s">
        <v>238</v>
      </c>
      <c r="AU44" t="s">
        <v>126</v>
      </c>
      <c r="AV44" t="s">
        <v>581</v>
      </c>
      <c r="AW44" t="s">
        <v>126</v>
      </c>
      <c r="AX44" t="s">
        <v>668</v>
      </c>
      <c r="AY44">
        <v>18</v>
      </c>
      <c r="AZ44">
        <v>853</v>
      </c>
      <c r="BA44">
        <v>18</v>
      </c>
      <c r="BB44">
        <v>710</v>
      </c>
      <c r="BC44">
        <v>4</v>
      </c>
      <c r="BD44">
        <v>4</v>
      </c>
      <c r="BE44" t="s">
        <v>241</v>
      </c>
      <c r="BF44" t="s">
        <v>669</v>
      </c>
      <c r="BG44" t="s">
        <v>360</v>
      </c>
      <c r="BH44" t="s">
        <v>104</v>
      </c>
      <c r="BI44" t="s">
        <v>126</v>
      </c>
      <c r="BJ44" t="s">
        <v>351</v>
      </c>
      <c r="BK44">
        <v>72</v>
      </c>
      <c r="BL44">
        <v>187.9</v>
      </c>
      <c r="BM44">
        <v>182.88</v>
      </c>
      <c r="BN44">
        <v>85.23</v>
      </c>
      <c r="BO44">
        <v>25</v>
      </c>
      <c r="BP44" t="s">
        <v>106</v>
      </c>
      <c r="BQ44">
        <v>81</v>
      </c>
      <c r="BR44">
        <v>97.57</v>
      </c>
      <c r="BS44" t="s">
        <v>670</v>
      </c>
      <c r="BT44" t="s">
        <v>108</v>
      </c>
    </row>
    <row r="45" spans="1:72" x14ac:dyDescent="0.2">
      <c r="A45" s="3">
        <v>788662</v>
      </c>
      <c r="B45">
        <v>1</v>
      </c>
      <c r="C45" t="s">
        <v>276</v>
      </c>
      <c r="D45">
        <v>1</v>
      </c>
      <c r="E45" s="2" t="s">
        <v>277</v>
      </c>
      <c r="F45" s="3" t="s">
        <v>224</v>
      </c>
      <c r="G45" t="s">
        <v>632</v>
      </c>
      <c r="H45" t="s">
        <v>85</v>
      </c>
      <c r="I45" t="s">
        <v>671</v>
      </c>
      <c r="J45" t="s">
        <v>672</v>
      </c>
      <c r="K45" t="s">
        <v>673</v>
      </c>
      <c r="L45" t="s">
        <v>674</v>
      </c>
      <c r="M45" t="s">
        <v>81</v>
      </c>
      <c r="N45">
        <v>76127</v>
      </c>
      <c r="O45" t="s">
        <v>82</v>
      </c>
      <c r="P45" t="s">
        <v>675</v>
      </c>
      <c r="Q45">
        <v>1</v>
      </c>
      <c r="R45" t="s">
        <v>84</v>
      </c>
      <c r="S45" t="s">
        <v>84</v>
      </c>
      <c r="T45" t="s">
        <v>85</v>
      </c>
      <c r="U45">
        <v>4</v>
      </c>
      <c r="V45" t="s">
        <v>86</v>
      </c>
      <c r="W45">
        <v>1</v>
      </c>
      <c r="X45" t="s">
        <v>139</v>
      </c>
      <c r="Y45" t="s">
        <v>88</v>
      </c>
      <c r="Z45" t="s">
        <v>89</v>
      </c>
      <c r="AA45" s="2">
        <v>43899</v>
      </c>
      <c r="AB45" s="2" t="s">
        <v>676</v>
      </c>
      <c r="AC45" t="s">
        <v>268</v>
      </c>
      <c r="AD45">
        <v>8</v>
      </c>
      <c r="AE45">
        <v>9</v>
      </c>
      <c r="AF45">
        <v>9</v>
      </c>
      <c r="AG45" t="s">
        <v>677</v>
      </c>
      <c r="AH45" t="s">
        <v>121</v>
      </c>
      <c r="AI45" t="s">
        <v>122</v>
      </c>
      <c r="AJ45">
        <v>121769.95</v>
      </c>
      <c r="AK45">
        <v>121769</v>
      </c>
      <c r="AL45">
        <v>121770</v>
      </c>
      <c r="AM45">
        <v>121769</v>
      </c>
      <c r="AN45">
        <v>42339.66</v>
      </c>
      <c r="AO45">
        <v>79430.289999999994</v>
      </c>
      <c r="AP45">
        <v>13529.99</v>
      </c>
      <c r="AQ45" t="s">
        <v>678</v>
      </c>
      <c r="AR45" t="s">
        <v>679</v>
      </c>
      <c r="AS45" t="s">
        <v>279</v>
      </c>
      <c r="AT45" t="s">
        <v>680</v>
      </c>
      <c r="AU45" t="s">
        <v>126</v>
      </c>
      <c r="AV45" t="s">
        <v>681</v>
      </c>
      <c r="AW45" t="s">
        <v>126</v>
      </c>
      <c r="AY45">
        <v>7</v>
      </c>
      <c r="AZ45">
        <v>438</v>
      </c>
      <c r="BA45">
        <v>7</v>
      </c>
      <c r="BB45">
        <v>282</v>
      </c>
      <c r="BC45">
        <v>2</v>
      </c>
      <c r="BD45">
        <v>3</v>
      </c>
      <c r="BE45" t="s">
        <v>257</v>
      </c>
      <c r="BF45" t="s">
        <v>682</v>
      </c>
      <c r="BH45" t="s">
        <v>104</v>
      </c>
      <c r="BI45" t="s">
        <v>126</v>
      </c>
      <c r="BJ45" t="s">
        <v>191</v>
      </c>
      <c r="BK45">
        <v>61</v>
      </c>
      <c r="BL45">
        <v>143.19999999999999</v>
      </c>
      <c r="BM45">
        <v>154.94</v>
      </c>
      <c r="BN45">
        <v>64.95</v>
      </c>
      <c r="BO45">
        <v>27</v>
      </c>
      <c r="BP45" t="s">
        <v>106</v>
      </c>
      <c r="BQ45">
        <v>82</v>
      </c>
      <c r="BR45">
        <v>98.25</v>
      </c>
      <c r="BS45" t="s">
        <v>683</v>
      </c>
      <c r="BT45" t="s">
        <v>181</v>
      </c>
    </row>
    <row r="46" spans="1:72" x14ac:dyDescent="0.2">
      <c r="A46" s="3">
        <v>788663</v>
      </c>
      <c r="B46">
        <v>3</v>
      </c>
      <c r="C46" t="s">
        <v>72</v>
      </c>
      <c r="D46">
        <v>2</v>
      </c>
      <c r="E46" s="2" t="s">
        <v>73</v>
      </c>
      <c r="F46" s="3" t="s">
        <v>74</v>
      </c>
      <c r="G46" t="s">
        <v>684</v>
      </c>
      <c r="H46" t="s">
        <v>237</v>
      </c>
      <c r="I46" t="s">
        <v>299</v>
      </c>
      <c r="J46" t="s">
        <v>685</v>
      </c>
      <c r="K46" t="s">
        <v>686</v>
      </c>
      <c r="L46" t="s">
        <v>291</v>
      </c>
      <c r="M46" t="s">
        <v>81</v>
      </c>
      <c r="N46">
        <v>77639</v>
      </c>
      <c r="O46" t="s">
        <v>82</v>
      </c>
      <c r="P46" t="s">
        <v>291</v>
      </c>
      <c r="Q46">
        <v>1</v>
      </c>
      <c r="R46" t="s">
        <v>84</v>
      </c>
      <c r="S46" t="s">
        <v>84</v>
      </c>
      <c r="T46" t="s">
        <v>85</v>
      </c>
      <c r="U46">
        <v>4</v>
      </c>
      <c r="V46" t="s">
        <v>86</v>
      </c>
      <c r="W46">
        <v>2</v>
      </c>
      <c r="X46" t="s">
        <v>87</v>
      </c>
      <c r="Y46" t="s">
        <v>156</v>
      </c>
      <c r="Z46" t="s">
        <v>117</v>
      </c>
      <c r="AA46" s="2">
        <v>43867</v>
      </c>
      <c r="AB46" s="2" t="s">
        <v>601</v>
      </c>
      <c r="AC46" t="s">
        <v>141</v>
      </c>
      <c r="AD46">
        <v>2</v>
      </c>
      <c r="AE46">
        <v>2</v>
      </c>
      <c r="AF46">
        <v>6</v>
      </c>
      <c r="AG46" t="s">
        <v>687</v>
      </c>
      <c r="AH46" t="s">
        <v>143</v>
      </c>
      <c r="AI46" t="s">
        <v>144</v>
      </c>
      <c r="AJ46">
        <v>32329.599999999999</v>
      </c>
      <c r="AK46">
        <v>32329</v>
      </c>
      <c r="AL46">
        <v>32330</v>
      </c>
      <c r="AM46">
        <v>32329</v>
      </c>
      <c r="AN46">
        <v>5718.88</v>
      </c>
      <c r="AO46">
        <v>26610.720000000001</v>
      </c>
      <c r="AP46">
        <v>16164.8</v>
      </c>
      <c r="AQ46" t="s">
        <v>160</v>
      </c>
      <c r="AR46" t="s">
        <v>688</v>
      </c>
      <c r="AS46" t="s">
        <v>97</v>
      </c>
      <c r="AT46" t="s">
        <v>689</v>
      </c>
      <c r="AU46" t="s">
        <v>126</v>
      </c>
      <c r="AV46" t="s">
        <v>307</v>
      </c>
      <c r="AW46" t="s">
        <v>126</v>
      </c>
      <c r="AX46" t="s">
        <v>100</v>
      </c>
      <c r="AY46">
        <v>14</v>
      </c>
      <c r="AZ46">
        <v>807</v>
      </c>
      <c r="BA46">
        <v>14</v>
      </c>
      <c r="BB46">
        <v>560</v>
      </c>
      <c r="BC46">
        <v>1</v>
      </c>
      <c r="BD46">
        <v>1</v>
      </c>
      <c r="BE46" t="s">
        <v>101</v>
      </c>
      <c r="BF46" t="s">
        <v>690</v>
      </c>
      <c r="BG46" t="s">
        <v>643</v>
      </c>
      <c r="BH46" t="s">
        <v>104</v>
      </c>
      <c r="BI46" t="s">
        <v>84</v>
      </c>
      <c r="BJ46" t="s">
        <v>480</v>
      </c>
      <c r="BK46">
        <v>60</v>
      </c>
      <c r="BL46">
        <v>194.5</v>
      </c>
      <c r="BM46">
        <v>152.4</v>
      </c>
      <c r="BN46">
        <v>88.22</v>
      </c>
      <c r="BO46">
        <v>37</v>
      </c>
      <c r="BP46" t="s">
        <v>192</v>
      </c>
      <c r="BQ46">
        <v>109</v>
      </c>
      <c r="BR46">
        <v>97.71</v>
      </c>
      <c r="BS46" t="s">
        <v>691</v>
      </c>
      <c r="BT46" t="s">
        <v>108</v>
      </c>
    </row>
    <row r="47" spans="1:72" x14ac:dyDescent="0.2">
      <c r="A47" s="3">
        <v>788664</v>
      </c>
      <c r="B47">
        <v>3</v>
      </c>
      <c r="C47" t="s">
        <v>72</v>
      </c>
      <c r="D47">
        <v>2</v>
      </c>
      <c r="E47" s="2" t="s">
        <v>73</v>
      </c>
      <c r="F47" s="3" t="s">
        <v>74</v>
      </c>
      <c r="G47" t="s">
        <v>692</v>
      </c>
      <c r="H47" t="s">
        <v>74</v>
      </c>
      <c r="I47" t="s">
        <v>693</v>
      </c>
      <c r="J47" t="s">
        <v>694</v>
      </c>
      <c r="K47" t="s">
        <v>695</v>
      </c>
      <c r="L47" t="s">
        <v>696</v>
      </c>
      <c r="M47" t="s">
        <v>81</v>
      </c>
      <c r="N47">
        <v>78947</v>
      </c>
      <c r="O47" t="s">
        <v>82</v>
      </c>
      <c r="P47" t="s">
        <v>697</v>
      </c>
      <c r="Q47">
        <v>1</v>
      </c>
      <c r="R47" t="s">
        <v>84</v>
      </c>
      <c r="S47" t="s">
        <v>84</v>
      </c>
      <c r="T47" t="s">
        <v>85</v>
      </c>
      <c r="U47">
        <v>4</v>
      </c>
      <c r="V47" t="s">
        <v>86</v>
      </c>
      <c r="W47">
        <v>1</v>
      </c>
      <c r="X47" t="s">
        <v>139</v>
      </c>
      <c r="Y47" t="s">
        <v>88</v>
      </c>
      <c r="Z47" t="s">
        <v>89</v>
      </c>
      <c r="AA47" s="2">
        <v>43887</v>
      </c>
      <c r="AB47" s="2" t="s">
        <v>698</v>
      </c>
      <c r="AC47" t="s">
        <v>141</v>
      </c>
      <c r="AD47">
        <v>3</v>
      </c>
      <c r="AE47">
        <v>3</v>
      </c>
      <c r="AF47">
        <v>8</v>
      </c>
      <c r="AG47" t="s">
        <v>173</v>
      </c>
      <c r="AH47" t="s">
        <v>121</v>
      </c>
      <c r="AI47" t="s">
        <v>122</v>
      </c>
      <c r="AJ47">
        <v>37852.76</v>
      </c>
      <c r="AK47">
        <v>37852</v>
      </c>
      <c r="AL47">
        <v>37853</v>
      </c>
      <c r="AM47">
        <v>37852</v>
      </c>
      <c r="AN47">
        <v>8578.32</v>
      </c>
      <c r="AO47">
        <v>29274.44</v>
      </c>
      <c r="AP47">
        <v>12617.59</v>
      </c>
      <c r="AQ47" t="s">
        <v>174</v>
      </c>
      <c r="AR47" t="s">
        <v>175</v>
      </c>
      <c r="AS47" t="s">
        <v>97</v>
      </c>
      <c r="AT47" t="s">
        <v>176</v>
      </c>
      <c r="AU47" t="s">
        <v>126</v>
      </c>
      <c r="AV47" t="s">
        <v>512</v>
      </c>
      <c r="AW47" t="s">
        <v>126</v>
      </c>
      <c r="AX47" t="s">
        <v>178</v>
      </c>
      <c r="AY47">
        <v>14</v>
      </c>
      <c r="AZ47">
        <v>788</v>
      </c>
      <c r="BA47">
        <v>14</v>
      </c>
      <c r="BB47">
        <v>540</v>
      </c>
      <c r="BC47">
        <v>1</v>
      </c>
      <c r="BD47">
        <v>1</v>
      </c>
      <c r="BE47" t="s">
        <v>101</v>
      </c>
      <c r="BF47" t="s">
        <v>128</v>
      </c>
      <c r="BG47" t="s">
        <v>259</v>
      </c>
      <c r="BH47" t="s">
        <v>104</v>
      </c>
      <c r="BI47" t="s">
        <v>84</v>
      </c>
      <c r="BJ47" t="s">
        <v>452</v>
      </c>
      <c r="BK47">
        <v>67</v>
      </c>
      <c r="BL47">
        <v>160.80000000000001</v>
      </c>
      <c r="BM47">
        <v>170.18</v>
      </c>
      <c r="BN47">
        <v>72.94</v>
      </c>
      <c r="BO47">
        <v>25</v>
      </c>
      <c r="BP47" t="s">
        <v>106</v>
      </c>
      <c r="BQ47">
        <v>88</v>
      </c>
      <c r="BR47">
        <v>97.98</v>
      </c>
      <c r="BS47" t="s">
        <v>699</v>
      </c>
      <c r="BT47" t="s">
        <v>108</v>
      </c>
    </row>
    <row r="48" spans="1:72" x14ac:dyDescent="0.2">
      <c r="A48" s="3">
        <v>788665</v>
      </c>
      <c r="B48">
        <v>3</v>
      </c>
      <c r="C48" t="s">
        <v>72</v>
      </c>
      <c r="D48">
        <v>2</v>
      </c>
      <c r="E48" s="2" t="s">
        <v>73</v>
      </c>
      <c r="F48" s="5"/>
      <c r="G48" t="s">
        <v>700</v>
      </c>
      <c r="H48" t="s">
        <v>110</v>
      </c>
      <c r="I48" t="s">
        <v>701</v>
      </c>
      <c r="J48" t="s">
        <v>702</v>
      </c>
      <c r="K48" t="s">
        <v>703</v>
      </c>
      <c r="L48" t="s">
        <v>291</v>
      </c>
      <c r="M48" t="s">
        <v>81</v>
      </c>
      <c r="N48">
        <v>78853</v>
      </c>
      <c r="O48" t="s">
        <v>82</v>
      </c>
      <c r="P48" t="s">
        <v>291</v>
      </c>
      <c r="Q48">
        <v>1</v>
      </c>
      <c r="R48" t="s">
        <v>84</v>
      </c>
      <c r="S48" t="s">
        <v>84</v>
      </c>
      <c r="T48" t="s">
        <v>331</v>
      </c>
      <c r="U48">
        <v>4</v>
      </c>
      <c r="V48" t="s">
        <v>86</v>
      </c>
      <c r="W48">
        <v>2</v>
      </c>
      <c r="X48" t="s">
        <v>87</v>
      </c>
      <c r="Y48" t="s">
        <v>200</v>
      </c>
      <c r="Z48" t="s">
        <v>343</v>
      </c>
      <c r="AA48" s="2">
        <v>43896</v>
      </c>
      <c r="AB48" s="2" t="s">
        <v>704</v>
      </c>
      <c r="AC48" t="s">
        <v>172</v>
      </c>
      <c r="AD48">
        <v>1</v>
      </c>
      <c r="AE48">
        <v>2</v>
      </c>
      <c r="AF48">
        <v>13</v>
      </c>
      <c r="AG48" t="s">
        <v>380</v>
      </c>
      <c r="AH48" t="s">
        <v>121</v>
      </c>
      <c r="AI48" t="s">
        <v>122</v>
      </c>
      <c r="AJ48">
        <v>143060.10999999999</v>
      </c>
      <c r="AK48">
        <v>143060</v>
      </c>
      <c r="AL48">
        <v>143061</v>
      </c>
      <c r="AM48">
        <v>143060</v>
      </c>
      <c r="AN48">
        <v>5053</v>
      </c>
      <c r="AO48">
        <v>138007.10999999999</v>
      </c>
      <c r="AP48">
        <v>71530.05</v>
      </c>
      <c r="AQ48" t="s">
        <v>474</v>
      </c>
      <c r="AR48" t="s">
        <v>475</v>
      </c>
      <c r="AS48" t="s">
        <v>331</v>
      </c>
      <c r="AT48" t="s">
        <v>332</v>
      </c>
      <c r="AU48" t="s">
        <v>126</v>
      </c>
      <c r="AV48" t="s">
        <v>705</v>
      </c>
      <c r="AW48" t="s">
        <v>126</v>
      </c>
      <c r="AX48" t="s">
        <v>547</v>
      </c>
      <c r="AY48">
        <v>8</v>
      </c>
      <c r="AZ48">
        <v>470</v>
      </c>
      <c r="BA48">
        <v>8</v>
      </c>
      <c r="BB48">
        <v>302</v>
      </c>
      <c r="BC48">
        <v>1</v>
      </c>
      <c r="BD48">
        <v>1</v>
      </c>
      <c r="BE48" t="s">
        <v>101</v>
      </c>
      <c r="BF48" t="s">
        <v>404</v>
      </c>
      <c r="BG48" t="s">
        <v>220</v>
      </c>
      <c r="BH48" t="s">
        <v>104</v>
      </c>
      <c r="BI48" t="s">
        <v>84</v>
      </c>
      <c r="BJ48" t="s">
        <v>222</v>
      </c>
      <c r="BK48">
        <v>65</v>
      </c>
      <c r="BL48">
        <v>197.6</v>
      </c>
      <c r="BM48">
        <v>165.1</v>
      </c>
      <c r="BN48">
        <v>89.63</v>
      </c>
      <c r="BO48">
        <v>32</v>
      </c>
      <c r="BP48" t="s">
        <v>192</v>
      </c>
      <c r="BQ48">
        <v>111</v>
      </c>
      <c r="BR48">
        <v>97.79</v>
      </c>
      <c r="BS48" t="s">
        <v>706</v>
      </c>
      <c r="BT48" t="s">
        <v>181</v>
      </c>
    </row>
    <row r="49" spans="1:72" x14ac:dyDescent="0.2">
      <c r="A49" s="3">
        <v>788666</v>
      </c>
      <c r="B49">
        <v>3</v>
      </c>
      <c r="C49" t="s">
        <v>72</v>
      </c>
      <c r="D49">
        <v>2</v>
      </c>
      <c r="E49" s="2" t="s">
        <v>73</v>
      </c>
      <c r="F49" s="3" t="s">
        <v>74</v>
      </c>
      <c r="G49" t="s">
        <v>707</v>
      </c>
      <c r="H49" t="s">
        <v>467</v>
      </c>
      <c r="I49" t="s">
        <v>708</v>
      </c>
      <c r="J49" t="s">
        <v>709</v>
      </c>
      <c r="K49" t="s">
        <v>710</v>
      </c>
      <c r="L49" t="s">
        <v>291</v>
      </c>
      <c r="M49" t="s">
        <v>81</v>
      </c>
      <c r="N49">
        <v>77902</v>
      </c>
      <c r="O49" t="s">
        <v>82</v>
      </c>
      <c r="P49" t="s">
        <v>291</v>
      </c>
      <c r="Q49">
        <v>1</v>
      </c>
      <c r="R49" t="s">
        <v>84</v>
      </c>
      <c r="S49" t="s">
        <v>84</v>
      </c>
      <c r="T49" t="s">
        <v>85</v>
      </c>
      <c r="U49">
        <v>4</v>
      </c>
      <c r="V49" t="s">
        <v>86</v>
      </c>
      <c r="W49">
        <v>2</v>
      </c>
      <c r="X49" t="s">
        <v>87</v>
      </c>
      <c r="Y49" t="s">
        <v>116</v>
      </c>
      <c r="Z49" t="s">
        <v>117</v>
      </c>
      <c r="AA49" s="2">
        <v>43857</v>
      </c>
      <c r="AB49" s="2" t="s">
        <v>711</v>
      </c>
      <c r="AC49" t="s">
        <v>286</v>
      </c>
      <c r="AD49">
        <v>4</v>
      </c>
      <c r="AE49">
        <v>3</v>
      </c>
      <c r="AF49">
        <v>9</v>
      </c>
      <c r="AG49" t="s">
        <v>677</v>
      </c>
      <c r="AH49">
        <v>12</v>
      </c>
      <c r="AI49" t="s">
        <v>303</v>
      </c>
      <c r="AJ49">
        <v>33036.83</v>
      </c>
      <c r="AK49">
        <v>33036</v>
      </c>
      <c r="AL49">
        <v>33037</v>
      </c>
      <c r="AM49">
        <v>33036</v>
      </c>
      <c r="AN49">
        <v>8578.32</v>
      </c>
      <c r="AO49">
        <v>24458.51</v>
      </c>
      <c r="AP49">
        <v>11012.28</v>
      </c>
      <c r="AQ49" t="s">
        <v>712</v>
      </c>
      <c r="AR49" t="s">
        <v>713</v>
      </c>
      <c r="AS49" t="s">
        <v>97</v>
      </c>
      <c r="AT49" t="s">
        <v>714</v>
      </c>
      <c r="AU49" t="s">
        <v>126</v>
      </c>
      <c r="AV49" t="s">
        <v>715</v>
      </c>
      <c r="AW49" t="s">
        <v>126</v>
      </c>
      <c r="AX49" t="s">
        <v>100</v>
      </c>
      <c r="AY49">
        <v>14</v>
      </c>
      <c r="AZ49">
        <v>807</v>
      </c>
      <c r="BA49">
        <v>14</v>
      </c>
      <c r="BB49">
        <v>560</v>
      </c>
      <c r="BC49">
        <v>1</v>
      </c>
      <c r="BD49">
        <v>2</v>
      </c>
      <c r="BE49" t="s">
        <v>206</v>
      </c>
      <c r="BF49" t="s">
        <v>514</v>
      </c>
      <c r="BG49" t="s">
        <v>716</v>
      </c>
      <c r="BH49" t="s">
        <v>104</v>
      </c>
      <c r="BI49" t="s">
        <v>84</v>
      </c>
      <c r="BJ49" t="s">
        <v>361</v>
      </c>
      <c r="BK49">
        <v>63</v>
      </c>
      <c r="BL49">
        <v>110.2</v>
      </c>
      <c r="BM49">
        <v>160.02000000000001</v>
      </c>
      <c r="BN49">
        <v>49.99</v>
      </c>
      <c r="BO49">
        <v>19</v>
      </c>
      <c r="BP49" t="s">
        <v>209</v>
      </c>
      <c r="BQ49">
        <v>64</v>
      </c>
      <c r="BR49">
        <v>97.59</v>
      </c>
      <c r="BS49" t="s">
        <v>717</v>
      </c>
      <c r="BT49" t="s">
        <v>132</v>
      </c>
    </row>
    <row r="50" spans="1:72" x14ac:dyDescent="0.2">
      <c r="A50" s="3">
        <v>788667</v>
      </c>
      <c r="B50">
        <v>1</v>
      </c>
      <c r="C50" t="s">
        <v>276</v>
      </c>
      <c r="D50">
        <v>1</v>
      </c>
      <c r="E50" s="2" t="s">
        <v>277</v>
      </c>
      <c r="F50" s="3" t="s">
        <v>224</v>
      </c>
      <c r="G50" t="s">
        <v>718</v>
      </c>
      <c r="H50" t="s">
        <v>339</v>
      </c>
      <c r="I50" t="s">
        <v>719</v>
      </c>
      <c r="J50" t="s">
        <v>720</v>
      </c>
      <c r="K50" t="s">
        <v>721</v>
      </c>
      <c r="L50" t="s">
        <v>291</v>
      </c>
      <c r="M50" t="s">
        <v>81</v>
      </c>
      <c r="N50">
        <v>79948</v>
      </c>
      <c r="O50" t="s">
        <v>82</v>
      </c>
      <c r="P50" t="s">
        <v>291</v>
      </c>
      <c r="Q50">
        <v>1</v>
      </c>
      <c r="R50" t="s">
        <v>84</v>
      </c>
      <c r="S50" t="s">
        <v>84</v>
      </c>
      <c r="T50" t="s">
        <v>85</v>
      </c>
      <c r="U50">
        <v>4</v>
      </c>
      <c r="V50" t="s">
        <v>86</v>
      </c>
      <c r="W50">
        <v>2</v>
      </c>
      <c r="X50" t="s">
        <v>87</v>
      </c>
      <c r="Y50" t="s">
        <v>200</v>
      </c>
      <c r="Z50" t="s">
        <v>117</v>
      </c>
      <c r="AA50" s="2">
        <v>43900</v>
      </c>
      <c r="AB50" s="2" t="s">
        <v>722</v>
      </c>
      <c r="AC50" t="s">
        <v>158</v>
      </c>
      <c r="AD50">
        <v>9</v>
      </c>
      <c r="AE50">
        <v>10</v>
      </c>
      <c r="AF50">
        <v>11</v>
      </c>
      <c r="AG50" t="s">
        <v>723</v>
      </c>
      <c r="AH50" t="s">
        <v>143</v>
      </c>
      <c r="AI50" t="s">
        <v>144</v>
      </c>
      <c r="AJ50">
        <v>52958.33</v>
      </c>
      <c r="AK50">
        <v>52958</v>
      </c>
      <c r="AL50">
        <v>52959</v>
      </c>
      <c r="AM50">
        <v>52958</v>
      </c>
      <c r="AN50">
        <v>40499.5</v>
      </c>
      <c r="AO50">
        <v>12458.83</v>
      </c>
      <c r="AP50">
        <v>5295.83</v>
      </c>
      <c r="AQ50" t="s">
        <v>724</v>
      </c>
      <c r="AR50" t="s">
        <v>725</v>
      </c>
      <c r="AS50" t="s">
        <v>493</v>
      </c>
      <c r="AT50" t="s">
        <v>726</v>
      </c>
      <c r="AU50" t="s">
        <v>126</v>
      </c>
      <c r="AV50" t="s">
        <v>727</v>
      </c>
      <c r="AW50" t="s">
        <v>126</v>
      </c>
      <c r="AX50" t="s">
        <v>728</v>
      </c>
      <c r="AY50">
        <v>6</v>
      </c>
      <c r="AZ50">
        <v>391</v>
      </c>
      <c r="BA50">
        <v>6</v>
      </c>
      <c r="BB50">
        <v>251</v>
      </c>
      <c r="BC50">
        <v>2</v>
      </c>
      <c r="BD50">
        <v>3</v>
      </c>
      <c r="BE50" t="s">
        <v>257</v>
      </c>
      <c r="BF50" t="s">
        <v>729</v>
      </c>
      <c r="BG50" t="s">
        <v>479</v>
      </c>
      <c r="BH50" t="s">
        <v>104</v>
      </c>
      <c r="BI50" t="s">
        <v>126</v>
      </c>
      <c r="BJ50" t="s">
        <v>361</v>
      </c>
      <c r="BK50">
        <v>63</v>
      </c>
      <c r="BL50">
        <v>203.5</v>
      </c>
      <c r="BM50">
        <v>160.02000000000001</v>
      </c>
      <c r="BN50">
        <v>92.31</v>
      </c>
      <c r="BO50">
        <v>36</v>
      </c>
      <c r="BP50" t="s">
        <v>192</v>
      </c>
      <c r="BQ50">
        <v>101</v>
      </c>
      <c r="BR50">
        <v>98.04</v>
      </c>
      <c r="BS50" t="s">
        <v>730</v>
      </c>
      <c r="BT50" t="s">
        <v>181</v>
      </c>
    </row>
    <row r="51" spans="1:72" x14ac:dyDescent="0.2">
      <c r="A51" s="3">
        <v>788668</v>
      </c>
      <c r="B51">
        <v>1</v>
      </c>
      <c r="C51" t="s">
        <v>276</v>
      </c>
      <c r="D51">
        <v>1</v>
      </c>
      <c r="E51" s="2" t="s">
        <v>277</v>
      </c>
      <c r="F51" s="3" t="s">
        <v>502</v>
      </c>
      <c r="G51" t="s">
        <v>731</v>
      </c>
      <c r="H51" t="s">
        <v>110</v>
      </c>
      <c r="I51" t="s">
        <v>134</v>
      </c>
      <c r="J51" t="s">
        <v>732</v>
      </c>
      <c r="K51" t="s">
        <v>733</v>
      </c>
      <c r="L51" t="s">
        <v>291</v>
      </c>
      <c r="M51" t="s">
        <v>81</v>
      </c>
      <c r="N51">
        <v>88580</v>
      </c>
      <c r="O51" t="s">
        <v>82</v>
      </c>
      <c r="P51" t="s">
        <v>291</v>
      </c>
      <c r="Q51">
        <v>1</v>
      </c>
      <c r="R51" t="s">
        <v>84</v>
      </c>
      <c r="S51" t="s">
        <v>84</v>
      </c>
      <c r="T51" t="s">
        <v>85</v>
      </c>
      <c r="U51">
        <v>4</v>
      </c>
      <c r="V51" t="s">
        <v>86</v>
      </c>
      <c r="W51">
        <v>1</v>
      </c>
      <c r="X51" t="s">
        <v>139</v>
      </c>
      <c r="Y51" t="s">
        <v>88</v>
      </c>
      <c r="Z51" t="s">
        <v>89</v>
      </c>
      <c r="AA51" s="2">
        <v>43832</v>
      </c>
      <c r="AB51" s="2" t="s">
        <v>734</v>
      </c>
      <c r="AC51" t="s">
        <v>172</v>
      </c>
      <c r="AD51">
        <v>2</v>
      </c>
      <c r="AE51">
        <v>3</v>
      </c>
      <c r="AF51">
        <v>1</v>
      </c>
      <c r="AG51" t="s">
        <v>735</v>
      </c>
      <c r="AH51" t="s">
        <v>143</v>
      </c>
      <c r="AI51" t="s">
        <v>144</v>
      </c>
      <c r="AJ51">
        <v>20426.900000000001</v>
      </c>
      <c r="AK51">
        <v>20426</v>
      </c>
      <c r="AL51">
        <v>20427</v>
      </c>
      <c r="AM51">
        <v>20426</v>
      </c>
      <c r="AN51">
        <v>7690.86</v>
      </c>
      <c r="AO51">
        <v>12736.04</v>
      </c>
      <c r="AP51">
        <v>6808.97</v>
      </c>
      <c r="AQ51" t="s">
        <v>736</v>
      </c>
      <c r="AR51" t="s">
        <v>737</v>
      </c>
      <c r="AS51" t="s">
        <v>383</v>
      </c>
      <c r="AT51" t="s">
        <v>738</v>
      </c>
      <c r="AU51" t="s">
        <v>126</v>
      </c>
      <c r="AV51" t="s">
        <v>739</v>
      </c>
      <c r="AW51" t="s">
        <v>126</v>
      </c>
      <c r="AY51">
        <v>10</v>
      </c>
      <c r="AZ51">
        <v>641</v>
      </c>
      <c r="BA51">
        <v>6</v>
      </c>
      <c r="BB51">
        <v>249</v>
      </c>
      <c r="BC51">
        <v>2</v>
      </c>
      <c r="BD51">
        <v>2</v>
      </c>
      <c r="BE51" t="s">
        <v>206</v>
      </c>
      <c r="BF51" t="s">
        <v>740</v>
      </c>
      <c r="BH51" t="s">
        <v>104</v>
      </c>
      <c r="BI51" t="s">
        <v>126</v>
      </c>
      <c r="BJ51" t="s">
        <v>191</v>
      </c>
      <c r="BK51">
        <v>61</v>
      </c>
      <c r="BL51">
        <v>189.9</v>
      </c>
      <c r="BM51">
        <v>154.94</v>
      </c>
      <c r="BN51">
        <v>86.14</v>
      </c>
      <c r="BO51">
        <v>35</v>
      </c>
      <c r="BP51" t="s">
        <v>192</v>
      </c>
      <c r="BQ51">
        <v>118</v>
      </c>
      <c r="BR51">
        <v>97.38</v>
      </c>
      <c r="BS51" t="s">
        <v>741</v>
      </c>
      <c r="BT51" t="s">
        <v>132</v>
      </c>
    </row>
    <row r="52" spans="1:72" x14ac:dyDescent="0.2">
      <c r="A52" s="3">
        <v>788669</v>
      </c>
      <c r="B52">
        <v>1</v>
      </c>
      <c r="C52" t="s">
        <v>276</v>
      </c>
      <c r="D52">
        <v>1</v>
      </c>
      <c r="E52" s="2" t="s">
        <v>277</v>
      </c>
      <c r="F52" s="3" t="s">
        <v>224</v>
      </c>
      <c r="G52" t="s">
        <v>433</v>
      </c>
      <c r="H52" t="s">
        <v>383</v>
      </c>
      <c r="I52" t="s">
        <v>742</v>
      </c>
      <c r="J52" t="s">
        <v>743</v>
      </c>
      <c r="K52" t="s">
        <v>744</v>
      </c>
      <c r="L52" t="s">
        <v>745</v>
      </c>
      <c r="M52" t="s">
        <v>81</v>
      </c>
      <c r="N52">
        <v>77494</v>
      </c>
      <c r="O52" t="s">
        <v>82</v>
      </c>
      <c r="P52" t="s">
        <v>746</v>
      </c>
      <c r="Q52">
        <v>1</v>
      </c>
      <c r="R52" t="s">
        <v>84</v>
      </c>
      <c r="S52" t="s">
        <v>84</v>
      </c>
      <c r="T52" t="s">
        <v>85</v>
      </c>
      <c r="U52">
        <v>4</v>
      </c>
      <c r="V52" t="s">
        <v>86</v>
      </c>
      <c r="W52">
        <v>1</v>
      </c>
      <c r="X52" t="s">
        <v>139</v>
      </c>
      <c r="Y52" t="s">
        <v>200</v>
      </c>
      <c r="Z52" t="s">
        <v>117</v>
      </c>
      <c r="AA52" s="2">
        <v>43855</v>
      </c>
      <c r="AB52" s="2" t="s">
        <v>747</v>
      </c>
      <c r="AC52" t="s">
        <v>91</v>
      </c>
      <c r="AD52">
        <v>2</v>
      </c>
      <c r="AE52">
        <v>3</v>
      </c>
      <c r="AF52">
        <v>14</v>
      </c>
      <c r="AG52" t="s">
        <v>639</v>
      </c>
      <c r="AH52" t="s">
        <v>748</v>
      </c>
      <c r="AI52" t="s">
        <v>749</v>
      </c>
      <c r="AJ52">
        <v>152729.99</v>
      </c>
      <c r="AK52">
        <v>152729</v>
      </c>
      <c r="AL52">
        <v>152730</v>
      </c>
      <c r="AM52">
        <v>152729</v>
      </c>
      <c r="AN52">
        <v>13916.89</v>
      </c>
      <c r="AO52">
        <v>138813.1</v>
      </c>
      <c r="AP52">
        <v>50910</v>
      </c>
      <c r="AQ52" t="s">
        <v>750</v>
      </c>
      <c r="AR52" t="s">
        <v>751</v>
      </c>
      <c r="AS52" t="s">
        <v>339</v>
      </c>
      <c r="AT52" t="s">
        <v>752</v>
      </c>
      <c r="AU52" t="s">
        <v>126</v>
      </c>
      <c r="AV52" t="s">
        <v>581</v>
      </c>
      <c r="AW52" t="s">
        <v>126</v>
      </c>
      <c r="AX52" t="s">
        <v>753</v>
      </c>
      <c r="AY52">
        <v>24</v>
      </c>
      <c r="AZ52">
        <v>981</v>
      </c>
      <c r="BA52">
        <v>25</v>
      </c>
      <c r="BB52">
        <v>912</v>
      </c>
      <c r="BC52">
        <v>3</v>
      </c>
      <c r="BD52">
        <v>4</v>
      </c>
      <c r="BE52" t="s">
        <v>241</v>
      </c>
      <c r="BF52" t="s">
        <v>754</v>
      </c>
      <c r="BG52" t="s">
        <v>755</v>
      </c>
      <c r="BH52" t="s">
        <v>104</v>
      </c>
      <c r="BI52" t="s">
        <v>126</v>
      </c>
      <c r="BJ52" t="s">
        <v>191</v>
      </c>
      <c r="BK52">
        <v>61</v>
      </c>
      <c r="BL52">
        <v>218.2</v>
      </c>
      <c r="BM52">
        <v>154.94</v>
      </c>
      <c r="BN52">
        <v>98.97</v>
      </c>
      <c r="BO52">
        <v>41</v>
      </c>
      <c r="BP52" t="s">
        <v>192</v>
      </c>
      <c r="BQ52">
        <v>111</v>
      </c>
      <c r="BR52">
        <v>98.17</v>
      </c>
      <c r="BS52" t="s">
        <v>756</v>
      </c>
      <c r="BT52" t="s">
        <v>132</v>
      </c>
    </row>
    <row r="53" spans="1:72" x14ac:dyDescent="0.2">
      <c r="A53" s="3">
        <v>788670</v>
      </c>
      <c r="B53">
        <v>1</v>
      </c>
      <c r="C53" t="s">
        <v>276</v>
      </c>
      <c r="D53">
        <v>1</v>
      </c>
      <c r="E53" s="2" t="s">
        <v>277</v>
      </c>
      <c r="F53" s="3" t="s">
        <v>224</v>
      </c>
      <c r="G53" t="s">
        <v>757</v>
      </c>
      <c r="H53" t="s">
        <v>237</v>
      </c>
      <c r="I53" t="s">
        <v>758</v>
      </c>
      <c r="J53" t="s">
        <v>759</v>
      </c>
      <c r="K53" t="s">
        <v>760</v>
      </c>
      <c r="L53" t="s">
        <v>154</v>
      </c>
      <c r="M53" t="s">
        <v>81</v>
      </c>
      <c r="N53">
        <v>77982</v>
      </c>
      <c r="O53" t="s">
        <v>82</v>
      </c>
      <c r="P53" t="s">
        <v>761</v>
      </c>
      <c r="Q53">
        <v>3</v>
      </c>
      <c r="R53" t="s">
        <v>84</v>
      </c>
      <c r="S53" t="s">
        <v>84</v>
      </c>
      <c r="T53" t="s">
        <v>85</v>
      </c>
      <c r="U53">
        <v>4</v>
      </c>
      <c r="V53" t="s">
        <v>86</v>
      </c>
      <c r="W53">
        <v>2</v>
      </c>
      <c r="X53" t="s">
        <v>87</v>
      </c>
      <c r="Y53" t="s">
        <v>460</v>
      </c>
      <c r="Z53" t="s">
        <v>117</v>
      </c>
      <c r="AA53" s="2">
        <v>43835</v>
      </c>
      <c r="AB53" s="2" t="s">
        <v>302</v>
      </c>
      <c r="AC53" t="s">
        <v>286</v>
      </c>
      <c r="AD53">
        <v>4</v>
      </c>
      <c r="AE53">
        <v>4</v>
      </c>
      <c r="AF53">
        <v>20</v>
      </c>
      <c r="AG53" t="s">
        <v>580</v>
      </c>
      <c r="AH53" t="s">
        <v>288</v>
      </c>
      <c r="AI53" t="s">
        <v>289</v>
      </c>
      <c r="AJ53">
        <v>108902.83</v>
      </c>
      <c r="AK53">
        <v>108902</v>
      </c>
      <c r="AL53">
        <v>108903</v>
      </c>
      <c r="AM53">
        <v>108902</v>
      </c>
      <c r="AN53">
        <v>16199.8</v>
      </c>
      <c r="AO53">
        <v>92703.03</v>
      </c>
      <c r="AP53">
        <v>27225.71</v>
      </c>
      <c r="AQ53" t="s">
        <v>762</v>
      </c>
      <c r="AR53" t="s">
        <v>763</v>
      </c>
      <c r="AS53" t="s">
        <v>339</v>
      </c>
      <c r="AT53" t="s">
        <v>764</v>
      </c>
      <c r="AU53" t="s">
        <v>126</v>
      </c>
      <c r="AV53" t="s">
        <v>765</v>
      </c>
      <c r="AW53" t="s">
        <v>126</v>
      </c>
      <c r="AX53" t="s">
        <v>766</v>
      </c>
      <c r="AY53">
        <v>8</v>
      </c>
      <c r="AZ53">
        <v>494</v>
      </c>
      <c r="BA53">
        <v>8</v>
      </c>
      <c r="BB53">
        <v>313</v>
      </c>
      <c r="BC53">
        <v>2</v>
      </c>
      <c r="BD53">
        <v>2</v>
      </c>
      <c r="BE53" t="s">
        <v>206</v>
      </c>
      <c r="BF53" t="s">
        <v>767</v>
      </c>
      <c r="BG53" t="s">
        <v>162</v>
      </c>
      <c r="BH53" t="s">
        <v>104</v>
      </c>
      <c r="BI53" t="s">
        <v>126</v>
      </c>
      <c r="BJ53" t="s">
        <v>105</v>
      </c>
      <c r="BK53">
        <v>68</v>
      </c>
      <c r="BL53">
        <v>114.8</v>
      </c>
      <c r="BM53">
        <v>172.72</v>
      </c>
      <c r="BN53">
        <v>52.07</v>
      </c>
      <c r="BO53">
        <v>17</v>
      </c>
      <c r="BP53" t="s">
        <v>148</v>
      </c>
      <c r="BQ53">
        <v>60</v>
      </c>
      <c r="BR53">
        <v>98.17</v>
      </c>
      <c r="BS53" t="s">
        <v>768</v>
      </c>
      <c r="BT53" t="s">
        <v>132</v>
      </c>
    </row>
    <row r="54" spans="1:72" x14ac:dyDescent="0.2">
      <c r="A54" s="3">
        <v>788671</v>
      </c>
      <c r="B54">
        <v>1</v>
      </c>
      <c r="C54" t="s">
        <v>276</v>
      </c>
      <c r="D54">
        <v>1</v>
      </c>
      <c r="E54" s="2" t="s">
        <v>277</v>
      </c>
      <c r="F54" s="3" t="s">
        <v>224</v>
      </c>
      <c r="G54" t="s">
        <v>707</v>
      </c>
      <c r="H54" t="s">
        <v>76</v>
      </c>
      <c r="I54" t="s">
        <v>769</v>
      </c>
      <c r="J54" t="s">
        <v>770</v>
      </c>
      <c r="K54" t="s">
        <v>771</v>
      </c>
      <c r="L54" t="s">
        <v>291</v>
      </c>
      <c r="M54" t="s">
        <v>81</v>
      </c>
      <c r="N54">
        <v>79929</v>
      </c>
      <c r="O54" t="s">
        <v>82</v>
      </c>
      <c r="P54" t="s">
        <v>291</v>
      </c>
      <c r="Q54">
        <v>1</v>
      </c>
      <c r="R54" t="s">
        <v>84</v>
      </c>
      <c r="S54" t="s">
        <v>84</v>
      </c>
      <c r="T54" t="s">
        <v>85</v>
      </c>
      <c r="U54">
        <v>4</v>
      </c>
      <c r="V54" t="s">
        <v>86</v>
      </c>
      <c r="W54">
        <v>2</v>
      </c>
      <c r="X54" t="s">
        <v>87</v>
      </c>
      <c r="Y54" t="s">
        <v>88</v>
      </c>
      <c r="Z54" t="s">
        <v>89</v>
      </c>
      <c r="AA54" s="2">
        <v>43911</v>
      </c>
      <c r="AB54" s="2" t="s">
        <v>267</v>
      </c>
      <c r="AC54" t="s">
        <v>268</v>
      </c>
      <c r="AD54">
        <v>3</v>
      </c>
      <c r="AE54">
        <v>4</v>
      </c>
      <c r="AF54">
        <v>15</v>
      </c>
      <c r="AG54" t="s">
        <v>328</v>
      </c>
      <c r="AH54" t="s">
        <v>288</v>
      </c>
      <c r="AI54" t="s">
        <v>289</v>
      </c>
      <c r="AJ54">
        <v>50716.98</v>
      </c>
      <c r="AK54">
        <v>50716</v>
      </c>
      <c r="AL54">
        <v>50717</v>
      </c>
      <c r="AM54">
        <v>50716</v>
      </c>
      <c r="AN54">
        <v>18555.84</v>
      </c>
      <c r="AO54">
        <v>32161.14</v>
      </c>
      <c r="AP54">
        <v>12679.25</v>
      </c>
      <c r="AQ54" t="s">
        <v>772</v>
      </c>
      <c r="AR54" t="s">
        <v>773</v>
      </c>
      <c r="AS54" t="s">
        <v>110</v>
      </c>
      <c r="AT54" t="s">
        <v>774</v>
      </c>
      <c r="AU54" t="s">
        <v>126</v>
      </c>
      <c r="AV54" t="s">
        <v>440</v>
      </c>
      <c r="AW54" t="s">
        <v>126</v>
      </c>
      <c r="AY54">
        <v>4</v>
      </c>
      <c r="AZ54">
        <v>190</v>
      </c>
      <c r="BA54">
        <v>4</v>
      </c>
      <c r="BB54">
        <v>140</v>
      </c>
      <c r="BC54">
        <v>3</v>
      </c>
      <c r="BD54">
        <v>3</v>
      </c>
      <c r="BE54" t="s">
        <v>257</v>
      </c>
      <c r="BF54" t="s">
        <v>557</v>
      </c>
      <c r="BH54" t="s">
        <v>104</v>
      </c>
      <c r="BI54" t="s">
        <v>126</v>
      </c>
      <c r="BJ54" t="s">
        <v>452</v>
      </c>
      <c r="BK54">
        <v>67</v>
      </c>
      <c r="BL54">
        <v>182.2</v>
      </c>
      <c r="BM54">
        <v>170.18</v>
      </c>
      <c r="BN54">
        <v>82.64</v>
      </c>
      <c r="BO54">
        <v>28</v>
      </c>
      <c r="BP54" t="s">
        <v>106</v>
      </c>
      <c r="BQ54">
        <v>99</v>
      </c>
      <c r="BR54">
        <v>97.76</v>
      </c>
      <c r="BS54" t="s">
        <v>775</v>
      </c>
      <c r="BT54" t="s">
        <v>181</v>
      </c>
    </row>
    <row r="55" spans="1:72" x14ac:dyDescent="0.2">
      <c r="A55" s="3">
        <v>788672</v>
      </c>
      <c r="B55">
        <v>1</v>
      </c>
      <c r="C55" t="s">
        <v>276</v>
      </c>
      <c r="D55" s="3">
        <v>1</v>
      </c>
      <c r="E55" s="2" t="s">
        <v>277</v>
      </c>
      <c r="F55" s="5" t="s">
        <v>224</v>
      </c>
      <c r="G55" t="s">
        <v>776</v>
      </c>
      <c r="H55" t="s">
        <v>502</v>
      </c>
      <c r="I55" t="s">
        <v>777</v>
      </c>
      <c r="J55" t="s">
        <v>778</v>
      </c>
      <c r="K55" t="s">
        <v>779</v>
      </c>
      <c r="L55" t="s">
        <v>291</v>
      </c>
      <c r="M55" t="s">
        <v>81</v>
      </c>
      <c r="N55">
        <v>77282</v>
      </c>
      <c r="O55" t="s">
        <v>82</v>
      </c>
      <c r="P55" t="s">
        <v>291</v>
      </c>
      <c r="Q55">
        <v>6</v>
      </c>
      <c r="R55" t="s">
        <v>84</v>
      </c>
      <c r="S55" t="s">
        <v>84</v>
      </c>
      <c r="T55" t="s">
        <v>331</v>
      </c>
      <c r="U55">
        <v>4</v>
      </c>
      <c r="V55" t="s">
        <v>86</v>
      </c>
      <c r="W55">
        <v>1</v>
      </c>
      <c r="X55" t="s">
        <v>139</v>
      </c>
      <c r="Y55" t="s">
        <v>88</v>
      </c>
      <c r="Z55" t="s">
        <v>343</v>
      </c>
      <c r="AA55" s="2">
        <v>43856</v>
      </c>
      <c r="AB55" s="2" t="s">
        <v>711</v>
      </c>
      <c r="AC55" t="s">
        <v>286</v>
      </c>
      <c r="AD55">
        <v>4</v>
      </c>
      <c r="AE55">
        <v>4</v>
      </c>
      <c r="AF55">
        <v>20</v>
      </c>
      <c r="AG55" t="s">
        <v>580</v>
      </c>
      <c r="AH55" t="s">
        <v>288</v>
      </c>
      <c r="AI55" t="s">
        <v>289</v>
      </c>
      <c r="AJ55">
        <v>73962.27</v>
      </c>
      <c r="AK55">
        <v>73962</v>
      </c>
      <c r="AL55">
        <v>73963</v>
      </c>
      <c r="AM55">
        <v>73962</v>
      </c>
      <c r="AN55">
        <v>18555.84</v>
      </c>
      <c r="AO55">
        <v>55406.43</v>
      </c>
      <c r="AP55">
        <v>18490.57</v>
      </c>
      <c r="AQ55" t="s">
        <v>489</v>
      </c>
      <c r="AR55" t="s">
        <v>780</v>
      </c>
      <c r="AS55" t="s">
        <v>110</v>
      </c>
      <c r="AT55" t="s">
        <v>781</v>
      </c>
      <c r="AU55" t="s">
        <v>126</v>
      </c>
      <c r="AV55" t="s">
        <v>782</v>
      </c>
      <c r="AW55" t="s">
        <v>126</v>
      </c>
      <c r="AY55">
        <v>4</v>
      </c>
      <c r="AZ55">
        <v>177</v>
      </c>
      <c r="BA55">
        <v>4</v>
      </c>
      <c r="BB55">
        <v>137</v>
      </c>
      <c r="BC55">
        <v>3</v>
      </c>
      <c r="BD55">
        <v>2</v>
      </c>
      <c r="BE55" t="s">
        <v>206</v>
      </c>
      <c r="BF55" t="s">
        <v>783</v>
      </c>
      <c r="BH55" t="s">
        <v>104</v>
      </c>
      <c r="BI55" t="s">
        <v>126</v>
      </c>
      <c r="BJ55" t="s">
        <v>105</v>
      </c>
      <c r="BK55">
        <v>68</v>
      </c>
      <c r="BL55">
        <v>180.4</v>
      </c>
      <c r="BM55">
        <v>172.72</v>
      </c>
      <c r="BN55">
        <v>81.83</v>
      </c>
      <c r="BO55">
        <v>27</v>
      </c>
      <c r="BP55" t="s">
        <v>106</v>
      </c>
      <c r="BQ55">
        <v>86</v>
      </c>
      <c r="BR55">
        <v>97.77</v>
      </c>
      <c r="BS55" t="s">
        <v>784</v>
      </c>
      <c r="BT55" t="s">
        <v>132</v>
      </c>
    </row>
    <row r="56" spans="1:72" x14ac:dyDescent="0.2">
      <c r="A56" s="3">
        <v>788673</v>
      </c>
      <c r="B56">
        <v>1</v>
      </c>
      <c r="C56" t="s">
        <v>276</v>
      </c>
      <c r="D56">
        <v>1</v>
      </c>
      <c r="E56" s="2" t="s">
        <v>277</v>
      </c>
      <c r="F56" s="3" t="s">
        <v>224</v>
      </c>
      <c r="G56" t="s">
        <v>785</v>
      </c>
      <c r="H56" t="s">
        <v>110</v>
      </c>
      <c r="I56" t="s">
        <v>786</v>
      </c>
      <c r="J56" t="s">
        <v>787</v>
      </c>
      <c r="K56" t="s">
        <v>788</v>
      </c>
      <c r="L56" t="s">
        <v>411</v>
      </c>
      <c r="M56" t="s">
        <v>81</v>
      </c>
      <c r="N56">
        <v>77664</v>
      </c>
      <c r="O56" t="s">
        <v>82</v>
      </c>
      <c r="P56" t="s">
        <v>412</v>
      </c>
      <c r="Q56">
        <v>1</v>
      </c>
      <c r="R56" t="s">
        <v>84</v>
      </c>
      <c r="S56" t="s">
        <v>84</v>
      </c>
      <c r="T56" t="s">
        <v>85</v>
      </c>
      <c r="U56">
        <v>4</v>
      </c>
      <c r="V56" t="s">
        <v>86</v>
      </c>
      <c r="W56">
        <v>1</v>
      </c>
      <c r="X56" t="s">
        <v>139</v>
      </c>
      <c r="Y56" t="s">
        <v>116</v>
      </c>
      <c r="Z56" t="s">
        <v>117</v>
      </c>
      <c r="AA56" s="2">
        <v>43914</v>
      </c>
      <c r="AB56" s="2" t="s">
        <v>789</v>
      </c>
      <c r="AC56" t="s">
        <v>286</v>
      </c>
      <c r="AD56">
        <v>3</v>
      </c>
      <c r="AE56">
        <v>2</v>
      </c>
      <c r="AF56">
        <v>23</v>
      </c>
      <c r="AG56" s="14" t="s">
        <v>790</v>
      </c>
      <c r="AH56" t="s">
        <v>233</v>
      </c>
      <c r="AI56" t="s">
        <v>234</v>
      </c>
      <c r="AJ56">
        <v>27242.799999999999</v>
      </c>
      <c r="AK56">
        <v>27242</v>
      </c>
      <c r="AL56">
        <v>27243</v>
      </c>
      <c r="AM56">
        <v>27242</v>
      </c>
      <c r="AN56">
        <v>8099.9</v>
      </c>
      <c r="AO56">
        <v>19142.900000000001</v>
      </c>
      <c r="AP56">
        <v>13621.4</v>
      </c>
      <c r="AQ56" t="s">
        <v>791</v>
      </c>
      <c r="AR56" t="s">
        <v>792</v>
      </c>
      <c r="AS56" t="s">
        <v>793</v>
      </c>
      <c r="AT56" t="s">
        <v>794</v>
      </c>
      <c r="AU56" t="s">
        <v>126</v>
      </c>
      <c r="AV56" t="s">
        <v>795</v>
      </c>
      <c r="AW56" t="s">
        <v>126</v>
      </c>
      <c r="AX56" t="s">
        <v>796</v>
      </c>
      <c r="AY56">
        <v>9</v>
      </c>
      <c r="AZ56">
        <v>603</v>
      </c>
      <c r="BA56">
        <v>9</v>
      </c>
      <c r="BB56">
        <v>383</v>
      </c>
      <c r="BC56">
        <v>1</v>
      </c>
      <c r="BD56">
        <v>1</v>
      </c>
      <c r="BE56" t="s">
        <v>101</v>
      </c>
      <c r="BF56" t="s">
        <v>797</v>
      </c>
      <c r="BG56" t="s">
        <v>479</v>
      </c>
      <c r="BH56" t="s">
        <v>104</v>
      </c>
      <c r="BI56" t="s">
        <v>126</v>
      </c>
      <c r="BJ56" t="s">
        <v>452</v>
      </c>
      <c r="BK56">
        <v>67</v>
      </c>
      <c r="BL56">
        <v>183.9</v>
      </c>
      <c r="BM56">
        <v>170.18</v>
      </c>
      <c r="BN56">
        <v>83.42</v>
      </c>
      <c r="BO56">
        <v>28</v>
      </c>
      <c r="BP56" t="s">
        <v>106</v>
      </c>
      <c r="BQ56">
        <v>80</v>
      </c>
      <c r="BR56">
        <v>97.25</v>
      </c>
      <c r="BS56" t="s">
        <v>798</v>
      </c>
      <c r="BT56" t="s">
        <v>181</v>
      </c>
    </row>
    <row r="57" spans="1:72" x14ac:dyDescent="0.2">
      <c r="A57" s="3">
        <v>788674</v>
      </c>
      <c r="B57">
        <v>1</v>
      </c>
      <c r="C57" t="s">
        <v>276</v>
      </c>
      <c r="D57">
        <v>1</v>
      </c>
      <c r="E57" s="2" t="s">
        <v>277</v>
      </c>
      <c r="F57" s="5" t="s">
        <v>224</v>
      </c>
      <c r="G57" t="s">
        <v>799</v>
      </c>
      <c r="H57" t="s">
        <v>76</v>
      </c>
      <c r="I57" t="s">
        <v>800</v>
      </c>
      <c r="J57" t="s">
        <v>801</v>
      </c>
      <c r="K57" t="s">
        <v>802</v>
      </c>
      <c r="L57" t="s">
        <v>114</v>
      </c>
      <c r="M57" t="s">
        <v>81</v>
      </c>
      <c r="N57">
        <v>76366</v>
      </c>
      <c r="O57" t="s">
        <v>82</v>
      </c>
      <c r="P57" t="s">
        <v>115</v>
      </c>
      <c r="Q57">
        <v>2</v>
      </c>
      <c r="R57" t="s">
        <v>84</v>
      </c>
      <c r="S57" t="s">
        <v>84</v>
      </c>
      <c r="T57" t="s">
        <v>331</v>
      </c>
      <c r="U57">
        <v>4</v>
      </c>
      <c r="V57" t="s">
        <v>86</v>
      </c>
      <c r="W57">
        <v>2</v>
      </c>
      <c r="X57" t="s">
        <v>87</v>
      </c>
      <c r="Y57" t="s">
        <v>88</v>
      </c>
      <c r="Z57" t="s">
        <v>343</v>
      </c>
      <c r="AA57" s="2">
        <v>43876</v>
      </c>
      <c r="AB57" s="2" t="s">
        <v>803</v>
      </c>
      <c r="AC57" t="s">
        <v>172</v>
      </c>
      <c r="AD57">
        <v>5</v>
      </c>
      <c r="AE57">
        <v>8</v>
      </c>
      <c r="AF57">
        <v>16</v>
      </c>
      <c r="AG57" t="s">
        <v>413</v>
      </c>
      <c r="AH57" t="s">
        <v>288</v>
      </c>
      <c r="AI57" t="s">
        <v>289</v>
      </c>
      <c r="AJ57">
        <v>187755.19</v>
      </c>
      <c r="AK57">
        <v>187755</v>
      </c>
      <c r="AL57">
        <v>187756</v>
      </c>
      <c r="AM57">
        <v>187755</v>
      </c>
      <c r="AN57">
        <v>41823.839999999997</v>
      </c>
      <c r="AO57">
        <v>145931.35</v>
      </c>
      <c r="AP57">
        <v>23469.4</v>
      </c>
      <c r="AQ57" t="s">
        <v>235</v>
      </c>
      <c r="AR57" t="s">
        <v>236</v>
      </c>
      <c r="AS57" t="s">
        <v>237</v>
      </c>
      <c r="AT57" t="s">
        <v>238</v>
      </c>
      <c r="AU57" t="s">
        <v>126</v>
      </c>
      <c r="AV57" t="s">
        <v>535</v>
      </c>
      <c r="AW57" t="s">
        <v>84</v>
      </c>
      <c r="AX57" t="s">
        <v>804</v>
      </c>
      <c r="AY57">
        <v>18</v>
      </c>
      <c r="AZ57">
        <v>871</v>
      </c>
      <c r="BA57">
        <v>18</v>
      </c>
      <c r="BB57">
        <v>720</v>
      </c>
      <c r="BC57">
        <v>4</v>
      </c>
      <c r="BD57">
        <v>4</v>
      </c>
      <c r="BE57" t="s">
        <v>241</v>
      </c>
      <c r="BF57" t="s">
        <v>805</v>
      </c>
      <c r="BG57" t="s">
        <v>162</v>
      </c>
      <c r="BH57" t="s">
        <v>104</v>
      </c>
      <c r="BI57" t="s">
        <v>126</v>
      </c>
      <c r="BJ57" t="s">
        <v>163</v>
      </c>
      <c r="BK57">
        <v>64</v>
      </c>
      <c r="BL57">
        <v>202.2</v>
      </c>
      <c r="BM57">
        <v>162.56</v>
      </c>
      <c r="BN57">
        <v>91.72</v>
      </c>
      <c r="BO57">
        <v>34</v>
      </c>
      <c r="BP57" t="s">
        <v>192</v>
      </c>
      <c r="BQ57">
        <v>112</v>
      </c>
      <c r="BR57">
        <v>97.49</v>
      </c>
      <c r="BS57" t="s">
        <v>806</v>
      </c>
      <c r="BT57" t="s">
        <v>108</v>
      </c>
    </row>
    <row r="58" spans="1:72" x14ac:dyDescent="0.2">
      <c r="A58" s="3">
        <v>788675</v>
      </c>
      <c r="B58">
        <v>1</v>
      </c>
      <c r="C58" t="s">
        <v>276</v>
      </c>
      <c r="D58">
        <v>1</v>
      </c>
      <c r="E58" s="2" t="s">
        <v>277</v>
      </c>
      <c r="F58" s="5" t="s">
        <v>224</v>
      </c>
      <c r="G58" t="s">
        <v>807</v>
      </c>
      <c r="H58" t="s">
        <v>331</v>
      </c>
      <c r="I58" t="s">
        <v>808</v>
      </c>
      <c r="J58" t="s">
        <v>809</v>
      </c>
      <c r="K58" t="s">
        <v>810</v>
      </c>
      <c r="L58" t="s">
        <v>291</v>
      </c>
      <c r="M58" t="s">
        <v>81</v>
      </c>
      <c r="N58">
        <v>77272</v>
      </c>
      <c r="O58" t="s">
        <v>82</v>
      </c>
      <c r="P58" t="s">
        <v>291</v>
      </c>
      <c r="Q58">
        <v>1</v>
      </c>
      <c r="R58" t="s">
        <v>84</v>
      </c>
      <c r="S58" t="s">
        <v>84</v>
      </c>
      <c r="T58" t="s">
        <v>331</v>
      </c>
      <c r="U58">
        <v>4</v>
      </c>
      <c r="V58" t="s">
        <v>86</v>
      </c>
      <c r="W58">
        <v>2</v>
      </c>
      <c r="X58" t="s">
        <v>87</v>
      </c>
      <c r="Y58" t="s">
        <v>116</v>
      </c>
      <c r="Z58" t="s">
        <v>343</v>
      </c>
      <c r="AA58" s="2">
        <v>43844</v>
      </c>
      <c r="AB58" s="2" t="s">
        <v>811</v>
      </c>
      <c r="AC58" t="s">
        <v>91</v>
      </c>
      <c r="AD58">
        <v>6</v>
      </c>
      <c r="AE58">
        <v>7</v>
      </c>
      <c r="AF58">
        <v>17</v>
      </c>
      <c r="AG58" t="s">
        <v>473</v>
      </c>
      <c r="AH58" t="s">
        <v>288</v>
      </c>
      <c r="AI58" t="s">
        <v>289</v>
      </c>
      <c r="AJ58">
        <v>147481.01999999999</v>
      </c>
      <c r="AK58">
        <v>147481</v>
      </c>
      <c r="AL58">
        <v>147482</v>
      </c>
      <c r="AM58">
        <v>147481</v>
      </c>
      <c r="AN58">
        <v>32472.720000000001</v>
      </c>
      <c r="AO58">
        <v>115008.3</v>
      </c>
      <c r="AP58">
        <v>21068.720000000001</v>
      </c>
      <c r="AQ58" t="s">
        <v>666</v>
      </c>
      <c r="AR58" t="s">
        <v>667</v>
      </c>
      <c r="AS58" t="s">
        <v>237</v>
      </c>
      <c r="AT58" t="s">
        <v>238</v>
      </c>
      <c r="AU58" t="s">
        <v>126</v>
      </c>
      <c r="AV58" t="s">
        <v>403</v>
      </c>
      <c r="AW58" t="s">
        <v>126</v>
      </c>
      <c r="AX58" t="s">
        <v>812</v>
      </c>
      <c r="AY58">
        <v>18</v>
      </c>
      <c r="AZ58">
        <v>871</v>
      </c>
      <c r="BA58">
        <v>18</v>
      </c>
      <c r="BB58">
        <v>720</v>
      </c>
      <c r="BC58">
        <v>3</v>
      </c>
      <c r="BD58">
        <v>3</v>
      </c>
      <c r="BE58" t="s">
        <v>257</v>
      </c>
      <c r="BF58" t="s">
        <v>813</v>
      </c>
      <c r="BG58" t="s">
        <v>103</v>
      </c>
      <c r="BH58" t="s">
        <v>104</v>
      </c>
      <c r="BI58" t="s">
        <v>126</v>
      </c>
      <c r="BJ58" t="s">
        <v>612</v>
      </c>
      <c r="BK58">
        <v>73</v>
      </c>
      <c r="BL58">
        <v>159.30000000000001</v>
      </c>
      <c r="BM58">
        <v>185.42</v>
      </c>
      <c r="BN58">
        <v>72.260000000000005</v>
      </c>
      <c r="BO58">
        <v>21</v>
      </c>
      <c r="BP58" t="s">
        <v>209</v>
      </c>
      <c r="BQ58">
        <v>60</v>
      </c>
      <c r="BR58">
        <v>97.39</v>
      </c>
      <c r="BS58" t="s">
        <v>814</v>
      </c>
      <c r="BT58" t="s">
        <v>132</v>
      </c>
    </row>
    <row r="59" spans="1:72" x14ac:dyDescent="0.2">
      <c r="A59" s="3">
        <v>788676</v>
      </c>
      <c r="B59">
        <v>1</v>
      </c>
      <c r="C59" t="s">
        <v>276</v>
      </c>
      <c r="D59">
        <v>1</v>
      </c>
      <c r="E59" s="2" t="s">
        <v>277</v>
      </c>
      <c r="F59" s="3" t="s">
        <v>224</v>
      </c>
      <c r="G59" t="s">
        <v>815</v>
      </c>
      <c r="H59" t="s">
        <v>517</v>
      </c>
      <c r="I59" t="s">
        <v>816</v>
      </c>
      <c r="J59" t="s">
        <v>817</v>
      </c>
      <c r="K59" t="s">
        <v>818</v>
      </c>
      <c r="L59" t="s">
        <v>588</v>
      </c>
      <c r="M59" t="s">
        <v>81</v>
      </c>
      <c r="N59">
        <v>77084</v>
      </c>
      <c r="O59" t="s">
        <v>82</v>
      </c>
      <c r="P59" t="s">
        <v>589</v>
      </c>
      <c r="Q59">
        <v>1</v>
      </c>
      <c r="R59" t="s">
        <v>84</v>
      </c>
      <c r="S59" t="s">
        <v>84</v>
      </c>
      <c r="T59" t="s">
        <v>85</v>
      </c>
      <c r="U59">
        <v>4</v>
      </c>
      <c r="V59" t="s">
        <v>86</v>
      </c>
      <c r="W59">
        <v>2</v>
      </c>
      <c r="X59" t="s">
        <v>87</v>
      </c>
      <c r="Y59" t="s">
        <v>156</v>
      </c>
      <c r="Z59" t="s">
        <v>117</v>
      </c>
      <c r="AA59" s="2">
        <v>43919</v>
      </c>
      <c r="AB59" s="2" t="s">
        <v>819</v>
      </c>
      <c r="AC59" t="s">
        <v>268</v>
      </c>
      <c r="AD59">
        <v>8</v>
      </c>
      <c r="AE59">
        <v>10</v>
      </c>
      <c r="AF59">
        <v>14</v>
      </c>
      <c r="AG59" t="s">
        <v>639</v>
      </c>
      <c r="AH59" t="s">
        <v>233</v>
      </c>
      <c r="AI59" t="s">
        <v>234</v>
      </c>
      <c r="AJ59">
        <v>109847.61</v>
      </c>
      <c r="AK59">
        <v>109847</v>
      </c>
      <c r="AL59">
        <v>109848</v>
      </c>
      <c r="AM59">
        <v>109847</v>
      </c>
      <c r="AN59">
        <v>48745.68</v>
      </c>
      <c r="AO59">
        <v>61101.93</v>
      </c>
      <c r="AP59">
        <v>10984.76</v>
      </c>
      <c r="AQ59" t="s">
        <v>820</v>
      </c>
      <c r="AR59" s="16" t="s">
        <v>291</v>
      </c>
      <c r="AS59" s="16" t="s">
        <v>291</v>
      </c>
      <c r="AT59" s="16" t="s">
        <v>291</v>
      </c>
      <c r="AU59" t="s">
        <v>126</v>
      </c>
      <c r="AV59" t="s">
        <v>821</v>
      </c>
      <c r="AW59" t="s">
        <v>126</v>
      </c>
      <c r="AX59" t="s">
        <v>293</v>
      </c>
      <c r="AY59">
        <v>6</v>
      </c>
      <c r="AZ59">
        <v>371</v>
      </c>
      <c r="BA59">
        <v>6</v>
      </c>
      <c r="BB59">
        <v>248</v>
      </c>
      <c r="BC59">
        <v>2</v>
      </c>
      <c r="BD59">
        <v>3</v>
      </c>
      <c r="BE59" t="s">
        <v>257</v>
      </c>
      <c r="BF59" t="s">
        <v>822</v>
      </c>
      <c r="BG59" t="s">
        <v>420</v>
      </c>
      <c r="BH59" t="s">
        <v>104</v>
      </c>
      <c r="BI59" t="s">
        <v>126</v>
      </c>
      <c r="BJ59" t="s">
        <v>163</v>
      </c>
      <c r="BK59">
        <v>64</v>
      </c>
      <c r="BL59">
        <v>134.9</v>
      </c>
      <c r="BM59">
        <v>162.56</v>
      </c>
      <c r="BN59">
        <v>61.19</v>
      </c>
      <c r="BO59">
        <v>23</v>
      </c>
      <c r="BP59" t="s">
        <v>209</v>
      </c>
      <c r="BQ59">
        <v>78</v>
      </c>
      <c r="BR59">
        <v>97.3</v>
      </c>
      <c r="BS59" t="s">
        <v>823</v>
      </c>
      <c r="BT59" t="s">
        <v>181</v>
      </c>
    </row>
    <row r="60" spans="1:72" x14ac:dyDescent="0.2">
      <c r="A60" s="3">
        <v>788677</v>
      </c>
      <c r="B60">
        <v>1</v>
      </c>
      <c r="C60" t="s">
        <v>276</v>
      </c>
      <c r="D60">
        <v>1</v>
      </c>
      <c r="E60" s="2" t="s">
        <v>277</v>
      </c>
      <c r="F60" s="5" t="s">
        <v>224</v>
      </c>
      <c r="G60" t="s">
        <v>824</v>
      </c>
      <c r="H60" t="s">
        <v>74</v>
      </c>
      <c r="I60" t="s">
        <v>280</v>
      </c>
      <c r="J60" t="s">
        <v>825</v>
      </c>
      <c r="K60" t="s">
        <v>826</v>
      </c>
      <c r="L60" t="s">
        <v>291</v>
      </c>
      <c r="M60" t="s">
        <v>81</v>
      </c>
      <c r="N60">
        <v>79116</v>
      </c>
      <c r="O60" t="s">
        <v>82</v>
      </c>
      <c r="P60" t="s">
        <v>291</v>
      </c>
      <c r="Q60">
        <v>6</v>
      </c>
      <c r="R60" t="s">
        <v>84</v>
      </c>
      <c r="S60" t="s">
        <v>84</v>
      </c>
      <c r="T60" t="s">
        <v>331</v>
      </c>
      <c r="U60">
        <v>4</v>
      </c>
      <c r="V60" t="s">
        <v>86</v>
      </c>
      <c r="W60">
        <v>2</v>
      </c>
      <c r="X60" t="s">
        <v>87</v>
      </c>
      <c r="Y60" t="s">
        <v>88</v>
      </c>
      <c r="Z60" t="s">
        <v>343</v>
      </c>
      <c r="AA60" s="2">
        <v>43892</v>
      </c>
      <c r="AB60" s="2" t="s">
        <v>555</v>
      </c>
      <c r="AC60" t="s">
        <v>268</v>
      </c>
      <c r="AD60">
        <v>3</v>
      </c>
      <c r="AE60">
        <v>2</v>
      </c>
      <c r="AF60">
        <v>18</v>
      </c>
      <c r="AG60" t="s">
        <v>827</v>
      </c>
      <c r="AH60" t="s">
        <v>288</v>
      </c>
      <c r="AI60" t="s">
        <v>289</v>
      </c>
      <c r="AJ60">
        <v>37857.25</v>
      </c>
      <c r="AK60">
        <v>37857</v>
      </c>
      <c r="AL60">
        <v>37858</v>
      </c>
      <c r="AM60">
        <v>37857</v>
      </c>
      <c r="AN60">
        <v>9277.92</v>
      </c>
      <c r="AO60">
        <v>28579.33</v>
      </c>
      <c r="AP60">
        <v>18928.62</v>
      </c>
      <c r="AQ60" t="s">
        <v>828</v>
      </c>
      <c r="AR60" t="s">
        <v>829</v>
      </c>
      <c r="AS60" t="s">
        <v>224</v>
      </c>
      <c r="AT60" t="s">
        <v>830</v>
      </c>
      <c r="AU60" t="s">
        <v>126</v>
      </c>
      <c r="AV60" t="s">
        <v>831</v>
      </c>
      <c r="AW60" t="s">
        <v>126</v>
      </c>
      <c r="AY60">
        <v>5</v>
      </c>
      <c r="AZ60">
        <v>312</v>
      </c>
      <c r="BA60">
        <v>5</v>
      </c>
      <c r="BB60">
        <v>204</v>
      </c>
      <c r="BC60">
        <v>2</v>
      </c>
      <c r="BD60">
        <v>2</v>
      </c>
      <c r="BE60" t="s">
        <v>206</v>
      </c>
      <c r="BF60" t="s">
        <v>359</v>
      </c>
      <c r="BH60" t="s">
        <v>104</v>
      </c>
      <c r="BI60" t="s">
        <v>126</v>
      </c>
      <c r="BJ60" t="s">
        <v>105</v>
      </c>
      <c r="BK60">
        <v>68</v>
      </c>
      <c r="BL60">
        <v>158.6</v>
      </c>
      <c r="BM60">
        <v>172.72</v>
      </c>
      <c r="BN60">
        <v>71.94</v>
      </c>
      <c r="BO60">
        <v>24</v>
      </c>
      <c r="BP60" t="s">
        <v>209</v>
      </c>
      <c r="BQ60">
        <v>79</v>
      </c>
      <c r="BR60">
        <v>97.3</v>
      </c>
      <c r="BS60" t="s">
        <v>832</v>
      </c>
      <c r="BT60" t="s">
        <v>181</v>
      </c>
    </row>
    <row r="61" spans="1:72" x14ac:dyDescent="0.2">
      <c r="A61" s="7">
        <v>788678</v>
      </c>
      <c r="B61">
        <v>1</v>
      </c>
      <c r="C61" t="s">
        <v>276</v>
      </c>
      <c r="D61">
        <v>1</v>
      </c>
      <c r="E61" s="2" t="s">
        <v>277</v>
      </c>
      <c r="F61" s="5" t="s">
        <v>224</v>
      </c>
      <c r="G61" t="s">
        <v>833</v>
      </c>
      <c r="H61" t="s">
        <v>793</v>
      </c>
      <c r="I61" t="s">
        <v>834</v>
      </c>
      <c r="J61" t="s">
        <v>835</v>
      </c>
      <c r="K61" t="s">
        <v>836</v>
      </c>
      <c r="L61" t="s">
        <v>837</v>
      </c>
      <c r="M61" t="s">
        <v>81</v>
      </c>
      <c r="N61">
        <v>78046</v>
      </c>
      <c r="O61" t="s">
        <v>82</v>
      </c>
      <c r="P61" t="s">
        <v>838</v>
      </c>
      <c r="Q61">
        <v>6</v>
      </c>
      <c r="R61" t="s">
        <v>84</v>
      </c>
      <c r="S61" t="s">
        <v>84</v>
      </c>
      <c r="T61" t="s">
        <v>331</v>
      </c>
      <c r="U61">
        <v>4</v>
      </c>
      <c r="V61" t="s">
        <v>86</v>
      </c>
      <c r="W61">
        <v>2</v>
      </c>
      <c r="X61" t="s">
        <v>87</v>
      </c>
      <c r="Y61" t="s">
        <v>88</v>
      </c>
      <c r="Z61" t="s">
        <v>343</v>
      </c>
      <c r="AA61" s="2">
        <v>43851</v>
      </c>
      <c r="AB61" s="2" t="s">
        <v>439</v>
      </c>
      <c r="AC61" t="s">
        <v>141</v>
      </c>
      <c r="AD61">
        <v>24</v>
      </c>
      <c r="AE61">
        <v>32</v>
      </c>
      <c r="AF61">
        <v>15</v>
      </c>
      <c r="AG61" t="s">
        <v>328</v>
      </c>
      <c r="AH61" t="s">
        <v>121</v>
      </c>
      <c r="AI61" t="s">
        <v>122</v>
      </c>
      <c r="AJ61">
        <v>802809.59</v>
      </c>
      <c r="AK61">
        <v>802809</v>
      </c>
      <c r="AL61">
        <v>802810</v>
      </c>
      <c r="AM61">
        <v>802809</v>
      </c>
      <c r="AN61">
        <v>154925.94</v>
      </c>
      <c r="AO61">
        <v>647883.65</v>
      </c>
      <c r="AP61">
        <v>25087.8</v>
      </c>
      <c r="AQ61" t="s">
        <v>290</v>
      </c>
      <c r="AR61" s="16" t="s">
        <v>291</v>
      </c>
      <c r="AS61" s="16" t="s">
        <v>291</v>
      </c>
      <c r="AT61" s="16" t="s">
        <v>291</v>
      </c>
      <c r="AU61" t="s">
        <v>126</v>
      </c>
      <c r="AV61" t="s">
        <v>839</v>
      </c>
      <c r="AW61" t="s">
        <v>126</v>
      </c>
      <c r="AX61" t="s">
        <v>840</v>
      </c>
      <c r="AY61">
        <v>6</v>
      </c>
      <c r="AZ61">
        <v>326</v>
      </c>
      <c r="BA61">
        <v>6</v>
      </c>
      <c r="BB61">
        <v>230</v>
      </c>
      <c r="BC61">
        <v>3</v>
      </c>
      <c r="BD61">
        <v>4</v>
      </c>
      <c r="BE61" t="s">
        <v>241</v>
      </c>
      <c r="BF61" t="s">
        <v>841</v>
      </c>
      <c r="BG61" t="s">
        <v>162</v>
      </c>
      <c r="BH61" t="s">
        <v>104</v>
      </c>
      <c r="BI61" t="s">
        <v>126</v>
      </c>
      <c r="BJ61" t="s">
        <v>842</v>
      </c>
      <c r="BK61">
        <v>70</v>
      </c>
      <c r="BL61">
        <v>177.3</v>
      </c>
      <c r="BM61">
        <v>177.8</v>
      </c>
      <c r="BN61">
        <v>80.42</v>
      </c>
      <c r="BO61">
        <v>25</v>
      </c>
      <c r="BP61" t="s">
        <v>106</v>
      </c>
      <c r="BQ61">
        <v>86</v>
      </c>
      <c r="BR61">
        <v>97.26</v>
      </c>
      <c r="BS61" t="s">
        <v>843</v>
      </c>
      <c r="BT61" t="s">
        <v>132</v>
      </c>
    </row>
    <row r="62" spans="1:72" x14ac:dyDescent="0.2">
      <c r="A62" s="3">
        <v>788679</v>
      </c>
      <c r="B62">
        <v>1</v>
      </c>
      <c r="C62" t="s">
        <v>276</v>
      </c>
      <c r="D62">
        <v>1</v>
      </c>
      <c r="E62" s="2" t="s">
        <v>277</v>
      </c>
      <c r="F62" s="3" t="s">
        <v>224</v>
      </c>
      <c r="G62" t="s">
        <v>844</v>
      </c>
      <c r="H62" t="s">
        <v>183</v>
      </c>
      <c r="I62" t="s">
        <v>845</v>
      </c>
      <c r="J62" t="s">
        <v>846</v>
      </c>
      <c r="K62" t="s">
        <v>847</v>
      </c>
      <c r="L62" t="s">
        <v>848</v>
      </c>
      <c r="M62" t="s">
        <v>81</v>
      </c>
      <c r="N62">
        <v>77423</v>
      </c>
      <c r="O62" t="s">
        <v>82</v>
      </c>
      <c r="P62" t="s">
        <v>849</v>
      </c>
      <c r="Q62">
        <v>6</v>
      </c>
      <c r="R62" t="s">
        <v>84</v>
      </c>
      <c r="S62" t="s">
        <v>84</v>
      </c>
      <c r="T62" t="s">
        <v>85</v>
      </c>
      <c r="U62">
        <v>4</v>
      </c>
      <c r="V62" t="s">
        <v>86</v>
      </c>
      <c r="W62">
        <v>2</v>
      </c>
      <c r="X62" t="s">
        <v>87</v>
      </c>
      <c r="Y62" t="s">
        <v>200</v>
      </c>
      <c r="Z62" t="s">
        <v>117</v>
      </c>
      <c r="AA62" s="2">
        <v>43908</v>
      </c>
      <c r="AB62" s="2" t="s">
        <v>722</v>
      </c>
      <c r="AC62" t="s">
        <v>158</v>
      </c>
      <c r="AD62">
        <v>3</v>
      </c>
      <c r="AE62">
        <v>2</v>
      </c>
      <c r="AF62">
        <v>19</v>
      </c>
      <c r="AG62" t="s">
        <v>461</v>
      </c>
      <c r="AH62" t="s">
        <v>288</v>
      </c>
      <c r="AI62" t="s">
        <v>289</v>
      </c>
      <c r="AJ62">
        <v>33176.01</v>
      </c>
      <c r="AK62">
        <v>33176</v>
      </c>
      <c r="AL62">
        <v>33177</v>
      </c>
      <c r="AM62">
        <v>33176</v>
      </c>
      <c r="AN62">
        <v>9277.92</v>
      </c>
      <c r="AO62">
        <v>23898.09</v>
      </c>
      <c r="AP62">
        <v>16588.009999999998</v>
      </c>
      <c r="AQ62" t="s">
        <v>850</v>
      </c>
      <c r="AR62" t="s">
        <v>851</v>
      </c>
      <c r="AS62" t="s">
        <v>298</v>
      </c>
      <c r="AT62" t="s">
        <v>852</v>
      </c>
      <c r="AU62" t="s">
        <v>126</v>
      </c>
      <c r="AV62" t="s">
        <v>853</v>
      </c>
      <c r="AW62" t="s">
        <v>126</v>
      </c>
      <c r="AY62">
        <v>21</v>
      </c>
      <c r="AZ62">
        <v>918</v>
      </c>
      <c r="BA62">
        <v>21</v>
      </c>
      <c r="BB62">
        <v>817</v>
      </c>
      <c r="BC62">
        <v>2</v>
      </c>
      <c r="BD62">
        <v>2</v>
      </c>
      <c r="BE62" t="s">
        <v>206</v>
      </c>
      <c r="BF62" t="s">
        <v>854</v>
      </c>
      <c r="BH62" t="s">
        <v>104</v>
      </c>
      <c r="BI62" t="s">
        <v>126</v>
      </c>
      <c r="BJ62" t="s">
        <v>191</v>
      </c>
      <c r="BK62">
        <v>61</v>
      </c>
      <c r="BL62">
        <v>186.3</v>
      </c>
      <c r="BM62">
        <v>154.94</v>
      </c>
      <c r="BN62">
        <v>84.5</v>
      </c>
      <c r="BO62">
        <v>35</v>
      </c>
      <c r="BP62" t="s">
        <v>192</v>
      </c>
      <c r="BQ62">
        <v>116</v>
      </c>
      <c r="BR62">
        <v>97.41</v>
      </c>
      <c r="BS62" t="s">
        <v>855</v>
      </c>
      <c r="BT62" t="s">
        <v>181</v>
      </c>
    </row>
    <row r="63" spans="1:72" x14ac:dyDescent="0.2">
      <c r="A63" s="3">
        <v>788680</v>
      </c>
      <c r="B63">
        <v>1</v>
      </c>
      <c r="C63" t="s">
        <v>276</v>
      </c>
      <c r="D63">
        <v>1</v>
      </c>
      <c r="E63" s="2" t="s">
        <v>277</v>
      </c>
      <c r="F63" s="3" t="s">
        <v>224</v>
      </c>
      <c r="G63" t="s">
        <v>856</v>
      </c>
      <c r="H63" t="s">
        <v>183</v>
      </c>
      <c r="I63" t="s">
        <v>857</v>
      </c>
      <c r="J63" t="s">
        <v>858</v>
      </c>
      <c r="K63" t="s">
        <v>859</v>
      </c>
      <c r="L63" t="s">
        <v>860</v>
      </c>
      <c r="M63" t="s">
        <v>81</v>
      </c>
      <c r="N63">
        <v>76449</v>
      </c>
      <c r="O63" t="s">
        <v>82</v>
      </c>
      <c r="P63" t="s">
        <v>861</v>
      </c>
      <c r="Q63">
        <v>1</v>
      </c>
      <c r="R63" t="s">
        <v>84</v>
      </c>
      <c r="S63" t="s">
        <v>84</v>
      </c>
      <c r="T63" t="s">
        <v>85</v>
      </c>
      <c r="U63">
        <v>4</v>
      </c>
      <c r="V63" t="s">
        <v>86</v>
      </c>
      <c r="W63">
        <v>1</v>
      </c>
      <c r="X63" t="s">
        <v>139</v>
      </c>
      <c r="Y63" t="s">
        <v>88</v>
      </c>
      <c r="Z63" t="s">
        <v>89</v>
      </c>
      <c r="AA63" s="2">
        <v>43893</v>
      </c>
      <c r="AB63" s="2" t="s">
        <v>555</v>
      </c>
      <c r="AC63" t="s">
        <v>268</v>
      </c>
      <c r="AD63">
        <v>2</v>
      </c>
      <c r="AE63">
        <v>1</v>
      </c>
      <c r="AF63">
        <v>12</v>
      </c>
      <c r="AG63" t="s">
        <v>397</v>
      </c>
      <c r="AH63" t="s">
        <v>233</v>
      </c>
      <c r="AI63" t="s">
        <v>234</v>
      </c>
      <c r="AJ63">
        <v>23711.71</v>
      </c>
      <c r="AK63">
        <v>23711</v>
      </c>
      <c r="AL63">
        <v>23712</v>
      </c>
      <c r="AM63">
        <v>23711</v>
      </c>
      <c r="AN63">
        <v>4049.95</v>
      </c>
      <c r="AO63">
        <v>19661.759999999998</v>
      </c>
      <c r="AP63">
        <v>23711.71</v>
      </c>
      <c r="AQ63" t="s">
        <v>862</v>
      </c>
      <c r="AR63" t="s">
        <v>863</v>
      </c>
      <c r="AS63" t="s">
        <v>183</v>
      </c>
      <c r="AT63" t="s">
        <v>864</v>
      </c>
      <c r="AU63" t="s">
        <v>126</v>
      </c>
      <c r="AV63" t="s">
        <v>772</v>
      </c>
      <c r="AW63" t="s">
        <v>126</v>
      </c>
      <c r="AX63" t="s">
        <v>865</v>
      </c>
      <c r="AY63">
        <v>16</v>
      </c>
      <c r="AZ63">
        <v>812</v>
      </c>
      <c r="BA63">
        <v>16</v>
      </c>
      <c r="BB63">
        <v>663</v>
      </c>
      <c r="BC63">
        <v>1</v>
      </c>
      <c r="BD63">
        <v>2</v>
      </c>
      <c r="BE63" t="s">
        <v>206</v>
      </c>
      <c r="BF63" t="s">
        <v>866</v>
      </c>
      <c r="BG63" t="s">
        <v>867</v>
      </c>
      <c r="BH63" t="s">
        <v>104</v>
      </c>
      <c r="BI63" t="s">
        <v>126</v>
      </c>
      <c r="BJ63" t="s">
        <v>868</v>
      </c>
      <c r="BK63">
        <v>62</v>
      </c>
      <c r="BL63">
        <v>134.9</v>
      </c>
      <c r="BM63">
        <v>157.47999999999999</v>
      </c>
      <c r="BN63">
        <v>61.19</v>
      </c>
      <c r="BO63">
        <v>24</v>
      </c>
      <c r="BP63" t="s">
        <v>209</v>
      </c>
      <c r="BQ63">
        <v>76</v>
      </c>
      <c r="BR63">
        <v>97.5</v>
      </c>
      <c r="BS63" t="s">
        <v>869</v>
      </c>
      <c r="BT63" t="s">
        <v>181</v>
      </c>
    </row>
    <row r="64" spans="1:72" x14ac:dyDescent="0.2">
      <c r="A64" s="7">
        <v>788681</v>
      </c>
      <c r="B64">
        <v>1</v>
      </c>
      <c r="C64" t="s">
        <v>276</v>
      </c>
      <c r="D64">
        <v>1</v>
      </c>
      <c r="E64" s="2" t="s">
        <v>277</v>
      </c>
      <c r="F64" s="5" t="s">
        <v>224</v>
      </c>
      <c r="G64" t="s">
        <v>870</v>
      </c>
      <c r="H64" t="s">
        <v>110</v>
      </c>
      <c r="I64" t="s">
        <v>871</v>
      </c>
      <c r="J64" t="s">
        <v>872</v>
      </c>
      <c r="K64" t="s">
        <v>873</v>
      </c>
      <c r="L64" t="s">
        <v>837</v>
      </c>
      <c r="M64" t="s">
        <v>233</v>
      </c>
      <c r="N64">
        <v>78044</v>
      </c>
      <c r="O64" t="s">
        <v>82</v>
      </c>
      <c r="P64" t="s">
        <v>838</v>
      </c>
      <c r="Q64">
        <v>1</v>
      </c>
      <c r="R64" t="s">
        <v>84</v>
      </c>
      <c r="S64" t="s">
        <v>84</v>
      </c>
      <c r="T64" t="s">
        <v>331</v>
      </c>
      <c r="U64">
        <v>3</v>
      </c>
      <c r="V64" t="s">
        <v>314</v>
      </c>
      <c r="W64">
        <v>2</v>
      </c>
      <c r="X64" t="s">
        <v>87</v>
      </c>
      <c r="Y64" t="s">
        <v>88</v>
      </c>
      <c r="Z64" t="s">
        <v>343</v>
      </c>
      <c r="AA64" s="2">
        <v>43859</v>
      </c>
      <c r="AB64" s="2" t="s">
        <v>711</v>
      </c>
      <c r="AC64" t="s">
        <v>286</v>
      </c>
      <c r="AD64">
        <v>2</v>
      </c>
      <c r="AE64">
        <v>1</v>
      </c>
      <c r="AF64">
        <v>10</v>
      </c>
      <c r="AG64" t="s">
        <v>617</v>
      </c>
      <c r="AH64" t="s">
        <v>233</v>
      </c>
      <c r="AI64" t="s">
        <v>234</v>
      </c>
      <c r="AJ64">
        <v>77010.38</v>
      </c>
      <c r="AK64">
        <v>77010</v>
      </c>
      <c r="AL64">
        <v>77011</v>
      </c>
      <c r="AM64">
        <v>77010</v>
      </c>
      <c r="AN64">
        <v>4049.95</v>
      </c>
      <c r="AO64">
        <v>72960.429999999993</v>
      </c>
      <c r="AP64">
        <v>77010.38</v>
      </c>
      <c r="AQ64" t="s">
        <v>874</v>
      </c>
      <c r="AR64" t="s">
        <v>875</v>
      </c>
      <c r="AS64" t="s">
        <v>279</v>
      </c>
      <c r="AT64" t="s">
        <v>876</v>
      </c>
      <c r="AU64" t="s">
        <v>126</v>
      </c>
      <c r="AV64" t="s">
        <v>877</v>
      </c>
      <c r="AW64" t="s">
        <v>126</v>
      </c>
      <c r="AX64" t="s">
        <v>878</v>
      </c>
      <c r="AY64">
        <v>7</v>
      </c>
      <c r="AZ64">
        <v>419</v>
      </c>
      <c r="BA64">
        <v>7</v>
      </c>
      <c r="BB64">
        <v>263</v>
      </c>
      <c r="BC64">
        <v>1</v>
      </c>
      <c r="BD64">
        <v>1</v>
      </c>
      <c r="BE64" t="s">
        <v>101</v>
      </c>
      <c r="BF64" t="s">
        <v>879</v>
      </c>
      <c r="BG64" t="s">
        <v>294</v>
      </c>
      <c r="BH64" t="s">
        <v>104</v>
      </c>
      <c r="BI64" t="s">
        <v>126</v>
      </c>
      <c r="BJ64" t="s">
        <v>658</v>
      </c>
      <c r="BK64">
        <v>69</v>
      </c>
      <c r="BL64">
        <v>145.19999999999999</v>
      </c>
      <c r="BM64">
        <v>175.26</v>
      </c>
      <c r="BN64">
        <v>65.86</v>
      </c>
      <c r="BO64">
        <v>21</v>
      </c>
      <c r="BP64" t="s">
        <v>209</v>
      </c>
      <c r="BQ64">
        <v>65</v>
      </c>
      <c r="BR64">
        <v>98.2</v>
      </c>
      <c r="BS64" t="s">
        <v>880</v>
      </c>
      <c r="BT64" t="s">
        <v>132</v>
      </c>
    </row>
    <row r="65" spans="1:72" x14ac:dyDescent="0.2">
      <c r="A65" s="3">
        <v>788682</v>
      </c>
      <c r="B65">
        <v>3</v>
      </c>
      <c r="C65" t="s">
        <v>72</v>
      </c>
      <c r="D65">
        <v>2</v>
      </c>
      <c r="E65" s="2" t="s">
        <v>73</v>
      </c>
      <c r="G65" t="s">
        <v>881</v>
      </c>
      <c r="H65" t="s">
        <v>467</v>
      </c>
      <c r="I65" t="s">
        <v>882</v>
      </c>
      <c r="J65" t="s">
        <v>883</v>
      </c>
      <c r="K65" t="s">
        <v>884</v>
      </c>
      <c r="L65" t="s">
        <v>885</v>
      </c>
      <c r="M65" t="s">
        <v>81</v>
      </c>
      <c r="N65">
        <v>79359</v>
      </c>
      <c r="O65" t="s">
        <v>82</v>
      </c>
      <c r="P65" t="s">
        <v>886</v>
      </c>
      <c r="Q65">
        <v>1</v>
      </c>
      <c r="R65" t="s">
        <v>84</v>
      </c>
      <c r="S65" t="s">
        <v>84</v>
      </c>
      <c r="T65" t="s">
        <v>85</v>
      </c>
      <c r="U65">
        <v>4</v>
      </c>
      <c r="V65" t="s">
        <v>86</v>
      </c>
      <c r="W65">
        <v>2</v>
      </c>
      <c r="X65" t="s">
        <v>87</v>
      </c>
      <c r="Y65" t="s">
        <v>460</v>
      </c>
      <c r="Z65" t="s">
        <v>117</v>
      </c>
      <c r="AA65" s="2">
        <v>43905</v>
      </c>
      <c r="AB65" s="2" t="s">
        <v>887</v>
      </c>
      <c r="AC65" t="s">
        <v>91</v>
      </c>
      <c r="AD65">
        <v>2</v>
      </c>
      <c r="AE65">
        <v>2</v>
      </c>
      <c r="AF65">
        <v>17</v>
      </c>
      <c r="AG65" t="s">
        <v>473</v>
      </c>
      <c r="AH65" t="s">
        <v>288</v>
      </c>
      <c r="AI65" t="s">
        <v>289</v>
      </c>
      <c r="AJ65">
        <v>164331.92000000001</v>
      </c>
      <c r="AK65">
        <v>164331</v>
      </c>
      <c r="AL65">
        <v>164332</v>
      </c>
      <c r="AM65">
        <v>164331</v>
      </c>
      <c r="AN65">
        <v>5053</v>
      </c>
      <c r="AO65">
        <v>159278.92000000001</v>
      </c>
      <c r="AP65">
        <v>82165.960000000006</v>
      </c>
      <c r="AQ65" t="s">
        <v>888</v>
      </c>
      <c r="AR65" t="s">
        <v>889</v>
      </c>
      <c r="AS65" t="s">
        <v>331</v>
      </c>
      <c r="AT65" t="s">
        <v>890</v>
      </c>
      <c r="AU65" t="s">
        <v>126</v>
      </c>
      <c r="AV65" t="s">
        <v>512</v>
      </c>
      <c r="AW65" t="s">
        <v>126</v>
      </c>
      <c r="AX65" t="s">
        <v>891</v>
      </c>
      <c r="AY65">
        <v>8</v>
      </c>
      <c r="AZ65">
        <v>470</v>
      </c>
      <c r="BA65">
        <v>8</v>
      </c>
      <c r="BB65">
        <v>301</v>
      </c>
      <c r="BC65">
        <v>1</v>
      </c>
      <c r="BD65">
        <v>1</v>
      </c>
      <c r="BE65" t="s">
        <v>101</v>
      </c>
      <c r="BF65" t="s">
        <v>242</v>
      </c>
      <c r="BG65" t="s">
        <v>420</v>
      </c>
      <c r="BH65" t="s">
        <v>104</v>
      </c>
      <c r="BI65" t="s">
        <v>84</v>
      </c>
      <c r="BJ65" t="s">
        <v>452</v>
      </c>
      <c r="BK65">
        <v>67</v>
      </c>
      <c r="BL65">
        <v>148.30000000000001</v>
      </c>
      <c r="BM65">
        <v>170.18</v>
      </c>
      <c r="BN65">
        <v>67.27</v>
      </c>
      <c r="BO65">
        <v>23</v>
      </c>
      <c r="BP65" t="s">
        <v>209</v>
      </c>
      <c r="BQ65">
        <v>73</v>
      </c>
      <c r="BR65">
        <v>97.43</v>
      </c>
      <c r="BS65" t="s">
        <v>892</v>
      </c>
      <c r="BT65" t="s">
        <v>181</v>
      </c>
    </row>
    <row r="66" spans="1:72" x14ac:dyDescent="0.2">
      <c r="A66" s="7">
        <v>788683</v>
      </c>
      <c r="B66">
        <v>4</v>
      </c>
      <c r="C66" t="s">
        <v>18</v>
      </c>
      <c r="D66">
        <v>5</v>
      </c>
      <c r="E66" s="2" t="s">
        <v>893</v>
      </c>
      <c r="F66" s="5" t="s">
        <v>84</v>
      </c>
      <c r="G66" t="s">
        <v>478</v>
      </c>
      <c r="H66" t="s">
        <v>279</v>
      </c>
      <c r="I66" t="s">
        <v>894</v>
      </c>
      <c r="J66" t="s">
        <v>895</v>
      </c>
      <c r="K66" t="s">
        <v>896</v>
      </c>
      <c r="L66" t="s">
        <v>745</v>
      </c>
      <c r="M66" t="s">
        <v>81</v>
      </c>
      <c r="N66">
        <v>77441</v>
      </c>
      <c r="O66" t="s">
        <v>82</v>
      </c>
      <c r="P66" t="s">
        <v>897</v>
      </c>
      <c r="Q66">
        <v>1</v>
      </c>
      <c r="R66" t="s">
        <v>84</v>
      </c>
      <c r="S66" t="s">
        <v>126</v>
      </c>
      <c r="T66" t="s">
        <v>331</v>
      </c>
      <c r="U66">
        <v>4</v>
      </c>
      <c r="V66" t="s">
        <v>86</v>
      </c>
      <c r="W66">
        <v>1</v>
      </c>
      <c r="X66" t="s">
        <v>139</v>
      </c>
      <c r="Y66" t="s">
        <v>200</v>
      </c>
      <c r="Z66" t="s">
        <v>343</v>
      </c>
      <c r="AA66" s="2">
        <v>43872</v>
      </c>
      <c r="AB66" s="2" t="s">
        <v>898</v>
      </c>
      <c r="AC66" t="s">
        <v>158</v>
      </c>
      <c r="AD66">
        <v>4</v>
      </c>
      <c r="AE66">
        <v>3</v>
      </c>
      <c r="AF66">
        <v>0</v>
      </c>
      <c r="AG66" t="s">
        <v>899</v>
      </c>
      <c r="AH66" t="s">
        <v>121</v>
      </c>
      <c r="AI66" t="s">
        <v>122</v>
      </c>
      <c r="AJ66">
        <v>7282.58</v>
      </c>
      <c r="AK66">
        <v>7282</v>
      </c>
      <c r="AL66">
        <v>7283</v>
      </c>
      <c r="AM66">
        <v>7282</v>
      </c>
      <c r="AN66">
        <v>4233.3</v>
      </c>
      <c r="AO66">
        <v>3049.28</v>
      </c>
      <c r="AP66">
        <v>2427.5300000000002</v>
      </c>
      <c r="AQ66" t="s">
        <v>900</v>
      </c>
      <c r="AR66" t="s">
        <v>901</v>
      </c>
      <c r="AS66" t="s">
        <v>902</v>
      </c>
      <c r="AT66" t="s">
        <v>903</v>
      </c>
      <c r="AV66" t="s">
        <v>904</v>
      </c>
      <c r="AX66" t="s">
        <v>905</v>
      </c>
      <c r="AY66">
        <v>15</v>
      </c>
      <c r="AZ66">
        <v>795</v>
      </c>
      <c r="BA66">
        <v>15</v>
      </c>
      <c r="BB66">
        <v>640</v>
      </c>
      <c r="BC66">
        <v>1</v>
      </c>
      <c r="BD66">
        <v>1</v>
      </c>
      <c r="BE66" t="s">
        <v>101</v>
      </c>
      <c r="BF66" t="s">
        <v>906</v>
      </c>
      <c r="BG66" t="s">
        <v>308</v>
      </c>
      <c r="BH66" t="s">
        <v>104</v>
      </c>
      <c r="BI66" t="s">
        <v>84</v>
      </c>
      <c r="BJ66" t="s">
        <v>907</v>
      </c>
      <c r="BK66">
        <v>22</v>
      </c>
      <c r="BL66">
        <v>8</v>
      </c>
      <c r="BM66">
        <v>55.88</v>
      </c>
      <c r="BN66">
        <v>3.63</v>
      </c>
      <c r="BO66">
        <v>11</v>
      </c>
      <c r="BP66" t="s">
        <v>148</v>
      </c>
      <c r="BQ66">
        <v>51</v>
      </c>
      <c r="BR66">
        <v>97.26</v>
      </c>
      <c r="BS66" t="s">
        <v>908</v>
      </c>
      <c r="BT66" t="s">
        <v>108</v>
      </c>
    </row>
    <row r="67" spans="1:72" x14ac:dyDescent="0.2">
      <c r="A67" s="7">
        <v>788684</v>
      </c>
      <c r="B67">
        <v>1</v>
      </c>
      <c r="C67" t="s">
        <v>276</v>
      </c>
      <c r="D67">
        <v>1</v>
      </c>
      <c r="E67" s="2" t="s">
        <v>277</v>
      </c>
      <c r="F67" s="5" t="s">
        <v>224</v>
      </c>
      <c r="G67" t="s">
        <v>909</v>
      </c>
      <c r="H67" t="s">
        <v>339</v>
      </c>
      <c r="I67" t="s">
        <v>910</v>
      </c>
      <c r="J67" t="s">
        <v>911</v>
      </c>
      <c r="K67" t="s">
        <v>912</v>
      </c>
      <c r="L67" t="s">
        <v>291</v>
      </c>
      <c r="M67" t="s">
        <v>81</v>
      </c>
      <c r="N67">
        <v>79914</v>
      </c>
      <c r="O67" t="s">
        <v>82</v>
      </c>
      <c r="P67" t="s">
        <v>291</v>
      </c>
      <c r="Q67">
        <v>1</v>
      </c>
      <c r="R67" t="s">
        <v>84</v>
      </c>
      <c r="S67" t="s">
        <v>84</v>
      </c>
      <c r="T67" t="s">
        <v>331</v>
      </c>
      <c r="U67">
        <v>4</v>
      </c>
      <c r="V67" t="s">
        <v>86</v>
      </c>
      <c r="W67">
        <v>1</v>
      </c>
      <c r="X67" t="s">
        <v>139</v>
      </c>
      <c r="Y67" t="s">
        <v>116</v>
      </c>
      <c r="Z67" t="s">
        <v>343</v>
      </c>
      <c r="AA67" s="2">
        <v>43917</v>
      </c>
      <c r="AB67" s="2" t="s">
        <v>396</v>
      </c>
      <c r="AC67" t="s">
        <v>286</v>
      </c>
      <c r="AD67">
        <v>5</v>
      </c>
      <c r="AE67">
        <v>6</v>
      </c>
      <c r="AF67">
        <v>7</v>
      </c>
      <c r="AG67" t="s">
        <v>602</v>
      </c>
      <c r="AH67" t="s">
        <v>121</v>
      </c>
      <c r="AI67" t="s">
        <v>122</v>
      </c>
      <c r="AJ67">
        <v>62333.73</v>
      </c>
      <c r="AK67">
        <v>62333</v>
      </c>
      <c r="AL67">
        <v>62334</v>
      </c>
      <c r="AM67">
        <v>62333</v>
      </c>
      <c r="AN67">
        <v>24299.7</v>
      </c>
      <c r="AO67">
        <v>38034.03</v>
      </c>
      <c r="AP67">
        <v>10388.950000000001</v>
      </c>
      <c r="AQ67" t="s">
        <v>913</v>
      </c>
      <c r="AR67" t="s">
        <v>914</v>
      </c>
      <c r="AS67" t="s">
        <v>279</v>
      </c>
      <c r="AT67" t="s">
        <v>915</v>
      </c>
      <c r="AU67" t="s">
        <v>126</v>
      </c>
      <c r="AX67" t="s">
        <v>916</v>
      </c>
      <c r="AY67">
        <v>6</v>
      </c>
      <c r="AZ67">
        <v>387</v>
      </c>
      <c r="BA67">
        <v>6</v>
      </c>
      <c r="BB67">
        <v>245</v>
      </c>
      <c r="BC67">
        <v>1</v>
      </c>
      <c r="BD67">
        <v>1</v>
      </c>
      <c r="BE67" t="s">
        <v>101</v>
      </c>
      <c r="BF67" t="s">
        <v>917</v>
      </c>
      <c r="BG67" t="s">
        <v>515</v>
      </c>
      <c r="BH67" t="s">
        <v>104</v>
      </c>
      <c r="BI67" t="s">
        <v>126</v>
      </c>
      <c r="BJ67" t="s">
        <v>105</v>
      </c>
      <c r="BK67">
        <v>68</v>
      </c>
      <c r="BL67">
        <v>150.9</v>
      </c>
      <c r="BM67">
        <v>172.72</v>
      </c>
      <c r="BN67">
        <v>68.45</v>
      </c>
      <c r="BO67">
        <v>22</v>
      </c>
      <c r="BP67" t="s">
        <v>209</v>
      </c>
      <c r="BQ67">
        <v>69</v>
      </c>
      <c r="BR67">
        <v>98.21</v>
      </c>
      <c r="BS67" t="s">
        <v>918</v>
      </c>
      <c r="BT67" t="s">
        <v>181</v>
      </c>
    </row>
    <row r="68" spans="1:72" x14ac:dyDescent="0.2">
      <c r="A68" s="3">
        <v>788685</v>
      </c>
      <c r="B68">
        <v>1</v>
      </c>
      <c r="C68" t="s">
        <v>276</v>
      </c>
      <c r="D68">
        <v>1</v>
      </c>
      <c r="E68" s="2" t="s">
        <v>277</v>
      </c>
      <c r="F68" s="3" t="s">
        <v>224</v>
      </c>
      <c r="G68" t="s">
        <v>919</v>
      </c>
      <c r="H68" t="s">
        <v>331</v>
      </c>
      <c r="I68" t="s">
        <v>920</v>
      </c>
      <c r="J68" t="s">
        <v>921</v>
      </c>
      <c r="K68" t="s">
        <v>922</v>
      </c>
      <c r="L68" t="s">
        <v>114</v>
      </c>
      <c r="M68" t="s">
        <v>81</v>
      </c>
      <c r="N68">
        <v>76389</v>
      </c>
      <c r="O68" t="s">
        <v>82</v>
      </c>
      <c r="P68" t="s">
        <v>923</v>
      </c>
      <c r="Q68">
        <v>1</v>
      </c>
      <c r="R68" t="s">
        <v>84</v>
      </c>
      <c r="S68" t="s">
        <v>84</v>
      </c>
      <c r="T68" t="s">
        <v>85</v>
      </c>
      <c r="U68">
        <v>4</v>
      </c>
      <c r="V68" t="s">
        <v>86</v>
      </c>
      <c r="W68">
        <v>2</v>
      </c>
      <c r="X68" t="s">
        <v>87</v>
      </c>
      <c r="Y68" t="s">
        <v>88</v>
      </c>
      <c r="Z68" t="s">
        <v>89</v>
      </c>
      <c r="AA68" s="2">
        <v>43855</v>
      </c>
      <c r="AB68" s="2" t="s">
        <v>924</v>
      </c>
      <c r="AC68" t="s">
        <v>158</v>
      </c>
      <c r="AD68">
        <v>5</v>
      </c>
      <c r="AE68">
        <v>6</v>
      </c>
      <c r="AF68">
        <v>20</v>
      </c>
      <c r="AG68" t="s">
        <v>580</v>
      </c>
      <c r="AH68" t="s">
        <v>288</v>
      </c>
      <c r="AI68" t="s">
        <v>289</v>
      </c>
      <c r="AJ68">
        <v>59430.63</v>
      </c>
      <c r="AK68">
        <v>59430</v>
      </c>
      <c r="AL68">
        <v>59431</v>
      </c>
      <c r="AM68">
        <v>59430</v>
      </c>
      <c r="AN68">
        <v>24299.7</v>
      </c>
      <c r="AO68">
        <v>35130.93</v>
      </c>
      <c r="AP68">
        <v>9905.1</v>
      </c>
      <c r="AQ68" t="s">
        <v>925</v>
      </c>
      <c r="AR68" t="s">
        <v>926</v>
      </c>
      <c r="AS68" t="s">
        <v>237</v>
      </c>
      <c r="AT68" t="s">
        <v>238</v>
      </c>
      <c r="AU68" t="s">
        <v>126</v>
      </c>
      <c r="AV68" t="s">
        <v>927</v>
      </c>
      <c r="AW68" t="s">
        <v>126</v>
      </c>
      <c r="AY68">
        <v>18</v>
      </c>
      <c r="AZ68">
        <v>872</v>
      </c>
      <c r="BA68">
        <v>18</v>
      </c>
      <c r="BB68">
        <v>720</v>
      </c>
      <c r="BC68">
        <v>3</v>
      </c>
      <c r="BD68">
        <v>3</v>
      </c>
      <c r="BE68" t="s">
        <v>257</v>
      </c>
      <c r="BF68" t="s">
        <v>928</v>
      </c>
      <c r="BH68" t="s">
        <v>104</v>
      </c>
      <c r="BI68" t="s">
        <v>126</v>
      </c>
      <c r="BJ68" t="s">
        <v>105</v>
      </c>
      <c r="BK68">
        <v>68</v>
      </c>
      <c r="BL68">
        <v>201.5</v>
      </c>
      <c r="BM68">
        <v>172.72</v>
      </c>
      <c r="BN68">
        <v>91.4</v>
      </c>
      <c r="BO68">
        <v>30</v>
      </c>
      <c r="BP68" t="s">
        <v>192</v>
      </c>
      <c r="BQ68">
        <v>101</v>
      </c>
      <c r="BR68">
        <v>97.73</v>
      </c>
      <c r="BS68" t="s">
        <v>929</v>
      </c>
      <c r="BT68" t="s">
        <v>132</v>
      </c>
    </row>
    <row r="69" spans="1:72" x14ac:dyDescent="0.2">
      <c r="A69" s="3">
        <v>788686</v>
      </c>
      <c r="B69">
        <v>1</v>
      </c>
      <c r="C69" t="s">
        <v>276</v>
      </c>
      <c r="D69">
        <v>1</v>
      </c>
      <c r="E69" s="2" t="s">
        <v>277</v>
      </c>
      <c r="G69" t="s">
        <v>930</v>
      </c>
      <c r="H69" t="s">
        <v>331</v>
      </c>
      <c r="I69" t="s">
        <v>931</v>
      </c>
      <c r="J69" t="s">
        <v>932</v>
      </c>
      <c r="K69" t="s">
        <v>933</v>
      </c>
      <c r="L69" t="s">
        <v>229</v>
      </c>
      <c r="M69" t="s">
        <v>81</v>
      </c>
      <c r="N69">
        <v>75771</v>
      </c>
      <c r="O69" t="s">
        <v>82</v>
      </c>
      <c r="P69" t="s">
        <v>934</v>
      </c>
      <c r="Q69">
        <v>3</v>
      </c>
      <c r="R69" t="s">
        <v>84</v>
      </c>
      <c r="S69" t="s">
        <v>84</v>
      </c>
      <c r="T69" t="s">
        <v>85</v>
      </c>
      <c r="U69">
        <v>4</v>
      </c>
      <c r="V69" t="s">
        <v>86</v>
      </c>
      <c r="W69">
        <v>1</v>
      </c>
      <c r="X69" t="s">
        <v>139</v>
      </c>
      <c r="Y69" t="s">
        <v>88</v>
      </c>
      <c r="Z69" t="s">
        <v>89</v>
      </c>
      <c r="AA69" s="2">
        <v>43851</v>
      </c>
      <c r="AB69" s="2" t="s">
        <v>638</v>
      </c>
      <c r="AC69" t="s">
        <v>286</v>
      </c>
      <c r="AD69">
        <v>3</v>
      </c>
      <c r="AE69">
        <v>2</v>
      </c>
      <c r="AF69">
        <v>15</v>
      </c>
      <c r="AG69" t="s">
        <v>328</v>
      </c>
      <c r="AH69" t="s">
        <v>288</v>
      </c>
      <c r="AI69" t="s">
        <v>289</v>
      </c>
      <c r="AJ69">
        <v>89725.65</v>
      </c>
      <c r="AK69">
        <v>89725</v>
      </c>
      <c r="AL69">
        <v>89726</v>
      </c>
      <c r="AM69">
        <v>89725</v>
      </c>
      <c r="AN69">
        <v>4982.58</v>
      </c>
      <c r="AO69">
        <v>84743.07</v>
      </c>
      <c r="AP69">
        <v>44862.82</v>
      </c>
      <c r="AQ69" t="s">
        <v>762</v>
      </c>
      <c r="AR69" t="s">
        <v>763</v>
      </c>
      <c r="AS69" t="s">
        <v>339</v>
      </c>
      <c r="AT69" t="s">
        <v>764</v>
      </c>
      <c r="AU69" t="s">
        <v>126</v>
      </c>
      <c r="AV69" t="s">
        <v>476</v>
      </c>
      <c r="AX69" t="s">
        <v>766</v>
      </c>
      <c r="AY69">
        <v>8</v>
      </c>
      <c r="AZ69">
        <v>493</v>
      </c>
      <c r="BA69">
        <v>8</v>
      </c>
      <c r="BB69">
        <v>313</v>
      </c>
      <c r="BC69">
        <v>1</v>
      </c>
      <c r="BD69">
        <v>2</v>
      </c>
      <c r="BE69" t="s">
        <v>206</v>
      </c>
      <c r="BF69" t="s">
        <v>465</v>
      </c>
      <c r="BG69" t="s">
        <v>308</v>
      </c>
      <c r="BH69" t="s">
        <v>104</v>
      </c>
      <c r="BI69" t="s">
        <v>126</v>
      </c>
      <c r="BJ69" t="s">
        <v>191</v>
      </c>
      <c r="BK69">
        <v>61</v>
      </c>
      <c r="BL69">
        <v>128</v>
      </c>
      <c r="BM69">
        <v>154.94</v>
      </c>
      <c r="BN69">
        <v>58.06</v>
      </c>
      <c r="BO69">
        <v>24</v>
      </c>
      <c r="BP69" t="s">
        <v>209</v>
      </c>
      <c r="BQ69">
        <v>77</v>
      </c>
      <c r="BR69">
        <v>98.09</v>
      </c>
      <c r="BS69" t="s">
        <v>843</v>
      </c>
      <c r="BT69" t="s">
        <v>132</v>
      </c>
    </row>
    <row r="70" spans="1:72" x14ac:dyDescent="0.2">
      <c r="A70" s="3">
        <v>788687</v>
      </c>
      <c r="B70">
        <v>3</v>
      </c>
      <c r="C70" t="s">
        <v>72</v>
      </c>
      <c r="D70">
        <v>2</v>
      </c>
      <c r="E70" s="2" t="s">
        <v>73</v>
      </c>
      <c r="F70" s="3" t="s">
        <v>224</v>
      </c>
      <c r="G70" t="s">
        <v>935</v>
      </c>
      <c r="H70" t="s">
        <v>493</v>
      </c>
      <c r="I70" t="s">
        <v>936</v>
      </c>
      <c r="J70" t="s">
        <v>937</v>
      </c>
      <c r="K70" t="s">
        <v>938</v>
      </c>
      <c r="L70" t="s">
        <v>486</v>
      </c>
      <c r="M70" t="s">
        <v>81</v>
      </c>
      <c r="N70">
        <v>76483</v>
      </c>
      <c r="O70" t="s">
        <v>82</v>
      </c>
      <c r="P70" t="s">
        <v>487</v>
      </c>
      <c r="Q70">
        <v>1</v>
      </c>
      <c r="R70" t="s">
        <v>84</v>
      </c>
      <c r="S70" t="s">
        <v>84</v>
      </c>
      <c r="T70" t="s">
        <v>331</v>
      </c>
      <c r="U70">
        <v>4</v>
      </c>
      <c r="V70" t="s">
        <v>86</v>
      </c>
      <c r="W70">
        <v>2</v>
      </c>
      <c r="X70" t="s">
        <v>87</v>
      </c>
      <c r="Y70" t="s">
        <v>88</v>
      </c>
      <c r="Z70" t="s">
        <v>343</v>
      </c>
      <c r="AA70" s="2">
        <v>43865</v>
      </c>
      <c r="AB70" s="2" t="s">
        <v>939</v>
      </c>
      <c r="AC70" t="s">
        <v>119</v>
      </c>
      <c r="AD70">
        <v>5</v>
      </c>
      <c r="AE70">
        <v>6</v>
      </c>
      <c r="AF70">
        <v>16</v>
      </c>
      <c r="AG70" t="s">
        <v>413</v>
      </c>
      <c r="AH70" t="s">
        <v>288</v>
      </c>
      <c r="AI70" t="s">
        <v>289</v>
      </c>
      <c r="AJ70">
        <v>50600.24</v>
      </c>
      <c r="AK70">
        <v>50600</v>
      </c>
      <c r="AL70">
        <v>50601</v>
      </c>
      <c r="AM70">
        <v>50600</v>
      </c>
      <c r="AN70">
        <v>24299.7</v>
      </c>
      <c r="AO70">
        <v>26300.54</v>
      </c>
      <c r="AP70">
        <v>8433.3700000000008</v>
      </c>
      <c r="AQ70" t="s">
        <v>462</v>
      </c>
      <c r="AR70" t="s">
        <v>463</v>
      </c>
      <c r="AS70" t="s">
        <v>224</v>
      </c>
      <c r="AT70" t="s">
        <v>464</v>
      </c>
      <c r="AU70" t="s">
        <v>126</v>
      </c>
      <c r="AV70" t="s">
        <v>782</v>
      </c>
      <c r="AW70" t="s">
        <v>126</v>
      </c>
      <c r="AY70">
        <v>5</v>
      </c>
      <c r="AZ70">
        <v>291</v>
      </c>
      <c r="BA70">
        <v>5</v>
      </c>
      <c r="BB70">
        <v>194</v>
      </c>
      <c r="BC70">
        <v>2</v>
      </c>
      <c r="BD70">
        <v>2</v>
      </c>
      <c r="BE70" t="s">
        <v>206</v>
      </c>
      <c r="BF70" t="s">
        <v>940</v>
      </c>
      <c r="BH70" t="s">
        <v>104</v>
      </c>
      <c r="BI70" t="s">
        <v>84</v>
      </c>
      <c r="BJ70" t="s">
        <v>452</v>
      </c>
      <c r="BK70">
        <v>67</v>
      </c>
      <c r="BL70">
        <v>170.9</v>
      </c>
      <c r="BM70">
        <v>170.18</v>
      </c>
      <c r="BN70">
        <v>77.52</v>
      </c>
      <c r="BO70">
        <v>26</v>
      </c>
      <c r="BP70" t="s">
        <v>106</v>
      </c>
      <c r="BQ70">
        <v>89</v>
      </c>
      <c r="BR70">
        <v>98.26</v>
      </c>
      <c r="BS70" t="s">
        <v>443</v>
      </c>
      <c r="BT70" t="s">
        <v>108</v>
      </c>
    </row>
    <row r="71" spans="1:72" x14ac:dyDescent="0.2">
      <c r="A71" s="3">
        <v>788688</v>
      </c>
      <c r="B71">
        <v>3</v>
      </c>
      <c r="C71" t="s">
        <v>72</v>
      </c>
      <c r="D71">
        <v>2</v>
      </c>
      <c r="E71" s="2" t="s">
        <v>73</v>
      </c>
      <c r="F71" s="3" t="s">
        <v>74</v>
      </c>
      <c r="G71" t="s">
        <v>941</v>
      </c>
      <c r="H71" t="s">
        <v>183</v>
      </c>
      <c r="I71" t="s">
        <v>942</v>
      </c>
      <c r="J71" t="s">
        <v>943</v>
      </c>
      <c r="K71" t="s">
        <v>944</v>
      </c>
      <c r="L71" t="s">
        <v>945</v>
      </c>
      <c r="M71" t="s">
        <v>81</v>
      </c>
      <c r="N71">
        <v>77871</v>
      </c>
      <c r="O71" t="s">
        <v>82</v>
      </c>
      <c r="P71" t="s">
        <v>946</v>
      </c>
      <c r="Q71">
        <v>1</v>
      </c>
      <c r="R71" t="s">
        <v>84</v>
      </c>
      <c r="S71" t="s">
        <v>84</v>
      </c>
      <c r="T71" t="s">
        <v>85</v>
      </c>
      <c r="U71">
        <v>5</v>
      </c>
      <c r="V71" t="s">
        <v>947</v>
      </c>
      <c r="X71" t="s">
        <v>291</v>
      </c>
      <c r="Y71" t="s">
        <v>200</v>
      </c>
      <c r="Z71" t="s">
        <v>117</v>
      </c>
      <c r="AA71" s="2">
        <v>43832</v>
      </c>
      <c r="AB71" s="2" t="s">
        <v>734</v>
      </c>
      <c r="AC71" t="s">
        <v>172</v>
      </c>
      <c r="AD71">
        <v>2</v>
      </c>
      <c r="AE71">
        <v>3</v>
      </c>
      <c r="AF71">
        <v>10</v>
      </c>
      <c r="AG71" t="s">
        <v>617</v>
      </c>
      <c r="AH71" t="s">
        <v>121</v>
      </c>
      <c r="AI71" t="s">
        <v>122</v>
      </c>
      <c r="AJ71">
        <v>36000.199999999997</v>
      </c>
      <c r="AK71">
        <v>36000</v>
      </c>
      <c r="AL71">
        <v>36001</v>
      </c>
      <c r="AM71">
        <v>36000</v>
      </c>
      <c r="AN71">
        <v>8578.32</v>
      </c>
      <c r="AO71">
        <v>27421.88</v>
      </c>
      <c r="AP71">
        <v>12000.07</v>
      </c>
      <c r="AQ71" t="s">
        <v>948</v>
      </c>
      <c r="AR71" t="s">
        <v>949</v>
      </c>
      <c r="AS71" t="s">
        <v>97</v>
      </c>
      <c r="AT71" t="s">
        <v>950</v>
      </c>
      <c r="AU71" t="s">
        <v>126</v>
      </c>
      <c r="AV71" t="s">
        <v>174</v>
      </c>
      <c r="AW71" t="s">
        <v>126</v>
      </c>
      <c r="AX71" t="s">
        <v>178</v>
      </c>
      <c r="AY71">
        <v>14</v>
      </c>
      <c r="AZ71">
        <v>785</v>
      </c>
      <c r="BA71">
        <v>14</v>
      </c>
      <c r="BB71">
        <v>540</v>
      </c>
      <c r="BC71">
        <v>1</v>
      </c>
      <c r="BD71">
        <v>2</v>
      </c>
      <c r="BE71" t="s">
        <v>206</v>
      </c>
      <c r="BF71" t="s">
        <v>951</v>
      </c>
      <c r="BG71" t="s">
        <v>420</v>
      </c>
      <c r="BH71" t="s">
        <v>104</v>
      </c>
      <c r="BI71" t="s">
        <v>84</v>
      </c>
      <c r="BJ71" t="s">
        <v>130</v>
      </c>
      <c r="BK71">
        <v>66</v>
      </c>
      <c r="BL71">
        <v>143.19999999999999</v>
      </c>
      <c r="BM71">
        <v>167.64</v>
      </c>
      <c r="BN71">
        <v>64.95</v>
      </c>
      <c r="BO71">
        <v>23</v>
      </c>
      <c r="BP71" t="s">
        <v>209</v>
      </c>
      <c r="BQ71">
        <v>74</v>
      </c>
      <c r="BR71">
        <v>97.35</v>
      </c>
      <c r="BS71" t="s">
        <v>952</v>
      </c>
      <c r="BT71" t="s">
        <v>132</v>
      </c>
    </row>
    <row r="72" spans="1:72" x14ac:dyDescent="0.2">
      <c r="A72" s="3">
        <v>788689</v>
      </c>
      <c r="B72">
        <v>4</v>
      </c>
      <c r="C72" t="s">
        <v>18</v>
      </c>
      <c r="D72">
        <v>5</v>
      </c>
      <c r="E72" s="2" t="s">
        <v>893</v>
      </c>
      <c r="F72" s="3" t="s">
        <v>84</v>
      </c>
      <c r="G72" t="s">
        <v>953</v>
      </c>
      <c r="H72" t="s">
        <v>279</v>
      </c>
      <c r="I72" t="s">
        <v>954</v>
      </c>
      <c r="J72" t="s">
        <v>955</v>
      </c>
      <c r="K72" t="s">
        <v>956</v>
      </c>
      <c r="L72" t="s">
        <v>957</v>
      </c>
      <c r="M72" t="s">
        <v>81</v>
      </c>
      <c r="N72">
        <v>78521</v>
      </c>
      <c r="O72" t="s">
        <v>82</v>
      </c>
      <c r="P72" t="s">
        <v>958</v>
      </c>
      <c r="Q72">
        <v>1</v>
      </c>
      <c r="R72" t="s">
        <v>84</v>
      </c>
      <c r="S72" t="s">
        <v>126</v>
      </c>
      <c r="T72" t="s">
        <v>85</v>
      </c>
      <c r="U72">
        <v>5</v>
      </c>
      <c r="V72" t="s">
        <v>947</v>
      </c>
      <c r="X72" t="s">
        <v>291</v>
      </c>
      <c r="Y72" t="s">
        <v>200</v>
      </c>
      <c r="Z72" t="s">
        <v>117</v>
      </c>
      <c r="AA72" s="2">
        <v>43907</v>
      </c>
      <c r="AB72" s="2" t="s">
        <v>396</v>
      </c>
      <c r="AC72" t="s">
        <v>286</v>
      </c>
      <c r="AD72">
        <v>13</v>
      </c>
      <c r="AE72">
        <v>16</v>
      </c>
      <c r="AF72">
        <v>0</v>
      </c>
      <c r="AG72" t="s">
        <v>899</v>
      </c>
      <c r="AH72" t="s">
        <v>121</v>
      </c>
      <c r="AI72" t="s">
        <v>122</v>
      </c>
      <c r="AJ72">
        <v>80675.08</v>
      </c>
      <c r="AK72">
        <v>80675</v>
      </c>
      <c r="AL72">
        <v>80676</v>
      </c>
      <c r="AM72">
        <v>80675</v>
      </c>
      <c r="AN72">
        <v>70710.05</v>
      </c>
      <c r="AO72">
        <v>9965.0300000000007</v>
      </c>
      <c r="AP72">
        <v>5042.1899999999996</v>
      </c>
      <c r="AQ72" t="s">
        <v>900</v>
      </c>
      <c r="AR72" t="s">
        <v>901</v>
      </c>
      <c r="AS72" t="s">
        <v>902</v>
      </c>
      <c r="AT72" t="s">
        <v>903</v>
      </c>
      <c r="AV72" t="s">
        <v>959</v>
      </c>
      <c r="AW72" t="s">
        <v>126</v>
      </c>
      <c r="AX72" t="s">
        <v>905</v>
      </c>
      <c r="AY72">
        <v>15</v>
      </c>
      <c r="AZ72">
        <v>792</v>
      </c>
      <c r="BA72">
        <v>15</v>
      </c>
      <c r="BB72">
        <v>626</v>
      </c>
      <c r="BC72">
        <v>1</v>
      </c>
      <c r="BD72">
        <v>2</v>
      </c>
      <c r="BE72" t="s">
        <v>206</v>
      </c>
      <c r="BF72" t="s">
        <v>128</v>
      </c>
      <c r="BG72" t="s">
        <v>103</v>
      </c>
      <c r="BH72" t="s">
        <v>104</v>
      </c>
      <c r="BI72" t="s">
        <v>84</v>
      </c>
      <c r="BJ72" t="s">
        <v>960</v>
      </c>
      <c r="BK72">
        <v>16</v>
      </c>
      <c r="BL72">
        <v>5</v>
      </c>
      <c r="BM72">
        <v>40.64</v>
      </c>
      <c r="BN72">
        <v>2.27</v>
      </c>
      <c r="BO72">
        <v>13</v>
      </c>
      <c r="BP72" t="s">
        <v>148</v>
      </c>
      <c r="BQ72">
        <v>52</v>
      </c>
      <c r="BR72">
        <v>98.36</v>
      </c>
      <c r="BS72" t="s">
        <v>961</v>
      </c>
      <c r="BT72" t="s">
        <v>181</v>
      </c>
    </row>
    <row r="73" spans="1:72" x14ac:dyDescent="0.2">
      <c r="A73" s="3">
        <v>788690</v>
      </c>
      <c r="B73">
        <v>1</v>
      </c>
      <c r="C73" t="s">
        <v>276</v>
      </c>
      <c r="D73">
        <v>1</v>
      </c>
      <c r="E73" s="2" t="s">
        <v>277</v>
      </c>
      <c r="F73" s="3" t="s">
        <v>224</v>
      </c>
      <c r="G73" t="s">
        <v>962</v>
      </c>
      <c r="H73" t="s">
        <v>279</v>
      </c>
      <c r="I73" t="s">
        <v>963</v>
      </c>
      <c r="J73" t="s">
        <v>964</v>
      </c>
      <c r="K73" t="s">
        <v>965</v>
      </c>
      <c r="L73" t="s">
        <v>291</v>
      </c>
      <c r="M73" t="s">
        <v>81</v>
      </c>
      <c r="N73">
        <v>75685</v>
      </c>
      <c r="O73" t="s">
        <v>82</v>
      </c>
      <c r="P73" t="s">
        <v>291</v>
      </c>
      <c r="Q73">
        <v>1</v>
      </c>
      <c r="R73" t="s">
        <v>84</v>
      </c>
      <c r="S73" t="s">
        <v>84</v>
      </c>
      <c r="T73" t="s">
        <v>85</v>
      </c>
      <c r="U73">
        <v>4</v>
      </c>
      <c r="V73" t="s">
        <v>86</v>
      </c>
      <c r="W73">
        <v>2</v>
      </c>
      <c r="X73" t="s">
        <v>87</v>
      </c>
      <c r="Y73" t="s">
        <v>200</v>
      </c>
      <c r="Z73" t="s">
        <v>117</v>
      </c>
      <c r="AA73" s="2">
        <v>43919</v>
      </c>
      <c r="AB73" s="2" t="s">
        <v>966</v>
      </c>
      <c r="AC73" t="s">
        <v>268</v>
      </c>
      <c r="AD73">
        <v>3</v>
      </c>
      <c r="AE73">
        <v>3</v>
      </c>
      <c r="AF73">
        <v>15</v>
      </c>
      <c r="AG73" t="s">
        <v>328</v>
      </c>
      <c r="AH73" t="s">
        <v>288</v>
      </c>
      <c r="AI73" t="s">
        <v>289</v>
      </c>
      <c r="AJ73">
        <v>61822.2</v>
      </c>
      <c r="AK73">
        <v>61822</v>
      </c>
      <c r="AL73">
        <v>61823</v>
      </c>
      <c r="AM73">
        <v>61822</v>
      </c>
      <c r="AN73">
        <v>13916.88</v>
      </c>
      <c r="AO73">
        <v>47905.32</v>
      </c>
      <c r="AP73">
        <v>20607.400000000001</v>
      </c>
      <c r="AQ73" t="s">
        <v>967</v>
      </c>
      <c r="AR73" t="s">
        <v>968</v>
      </c>
      <c r="AS73" t="s">
        <v>224</v>
      </c>
      <c r="AT73" t="s">
        <v>347</v>
      </c>
      <c r="AU73" t="s">
        <v>126</v>
      </c>
      <c r="AV73" t="s">
        <v>512</v>
      </c>
      <c r="AW73" t="s">
        <v>126</v>
      </c>
      <c r="AX73" t="s">
        <v>753</v>
      </c>
      <c r="AY73">
        <v>5</v>
      </c>
      <c r="AZ73">
        <v>287</v>
      </c>
      <c r="BA73">
        <v>5</v>
      </c>
      <c r="BB73">
        <v>191</v>
      </c>
      <c r="BC73">
        <v>1</v>
      </c>
      <c r="BD73">
        <v>1</v>
      </c>
      <c r="BE73" t="s">
        <v>101</v>
      </c>
      <c r="BF73" t="s">
        <v>969</v>
      </c>
      <c r="BG73" t="s">
        <v>755</v>
      </c>
      <c r="BH73" t="s">
        <v>104</v>
      </c>
      <c r="BI73" t="s">
        <v>126</v>
      </c>
      <c r="BJ73" t="s">
        <v>222</v>
      </c>
      <c r="BK73">
        <v>65</v>
      </c>
      <c r="BL73">
        <v>140.4</v>
      </c>
      <c r="BM73">
        <v>165.1</v>
      </c>
      <c r="BN73">
        <v>63.68</v>
      </c>
      <c r="BO73">
        <v>23</v>
      </c>
      <c r="BP73" t="s">
        <v>209</v>
      </c>
      <c r="BQ73">
        <v>70</v>
      </c>
      <c r="BR73">
        <v>97.36</v>
      </c>
      <c r="BS73" t="s">
        <v>970</v>
      </c>
      <c r="BT73" t="s">
        <v>181</v>
      </c>
    </row>
    <row r="74" spans="1:72" x14ac:dyDescent="0.2">
      <c r="A74" s="3">
        <v>788691</v>
      </c>
      <c r="B74">
        <v>1</v>
      </c>
      <c r="C74" t="s">
        <v>276</v>
      </c>
      <c r="D74">
        <v>1</v>
      </c>
      <c r="E74" s="2" t="s">
        <v>277</v>
      </c>
      <c r="F74" s="3" t="s">
        <v>224</v>
      </c>
      <c r="G74" t="s">
        <v>971</v>
      </c>
      <c r="H74" t="s">
        <v>298</v>
      </c>
      <c r="I74" t="s">
        <v>972</v>
      </c>
      <c r="J74" t="s">
        <v>973</v>
      </c>
      <c r="K74" t="s">
        <v>974</v>
      </c>
      <c r="L74" t="s">
        <v>975</v>
      </c>
      <c r="M74" t="s">
        <v>81</v>
      </c>
      <c r="N74">
        <v>76634</v>
      </c>
      <c r="O74" t="s">
        <v>82</v>
      </c>
      <c r="P74" t="s">
        <v>976</v>
      </c>
      <c r="Q74">
        <v>1</v>
      </c>
      <c r="R74" t="s">
        <v>84</v>
      </c>
      <c r="S74" t="s">
        <v>84</v>
      </c>
      <c r="T74" t="s">
        <v>331</v>
      </c>
      <c r="U74">
        <v>4</v>
      </c>
      <c r="V74" t="s">
        <v>86</v>
      </c>
      <c r="W74">
        <v>2</v>
      </c>
      <c r="X74" t="s">
        <v>87</v>
      </c>
      <c r="Y74" t="s">
        <v>88</v>
      </c>
      <c r="Z74" t="s">
        <v>343</v>
      </c>
      <c r="AA74" s="2">
        <v>43912</v>
      </c>
      <c r="AB74" s="2" t="s">
        <v>201</v>
      </c>
      <c r="AC74" t="s">
        <v>119</v>
      </c>
      <c r="AD74">
        <v>1</v>
      </c>
      <c r="AE74">
        <v>1</v>
      </c>
      <c r="AF74">
        <v>7</v>
      </c>
      <c r="AG74" t="s">
        <v>602</v>
      </c>
      <c r="AH74" t="s">
        <v>288</v>
      </c>
      <c r="AI74" t="s">
        <v>289</v>
      </c>
      <c r="AJ74">
        <v>22568.58</v>
      </c>
      <c r="AK74">
        <v>22568</v>
      </c>
      <c r="AL74">
        <v>22569</v>
      </c>
      <c r="AM74">
        <v>22568</v>
      </c>
      <c r="AN74">
        <v>4049.95</v>
      </c>
      <c r="AO74">
        <v>18518.63</v>
      </c>
      <c r="AP74">
        <v>22568.58</v>
      </c>
      <c r="AQ74" t="s">
        <v>977</v>
      </c>
      <c r="AR74" t="s">
        <v>978</v>
      </c>
      <c r="AS74" t="s">
        <v>84</v>
      </c>
      <c r="AT74" t="s">
        <v>979</v>
      </c>
      <c r="AU74" t="s">
        <v>126</v>
      </c>
      <c r="AV74" t="s">
        <v>980</v>
      </c>
      <c r="AW74" t="s">
        <v>126</v>
      </c>
      <c r="AY74">
        <v>11</v>
      </c>
      <c r="AZ74">
        <v>690</v>
      </c>
      <c r="BA74">
        <v>11</v>
      </c>
      <c r="BB74">
        <v>463</v>
      </c>
      <c r="BC74">
        <v>1</v>
      </c>
      <c r="BD74">
        <v>2</v>
      </c>
      <c r="BE74" t="s">
        <v>206</v>
      </c>
      <c r="BF74" t="s">
        <v>981</v>
      </c>
      <c r="BH74" t="s">
        <v>104</v>
      </c>
      <c r="BI74" t="s">
        <v>126</v>
      </c>
      <c r="BJ74" t="s">
        <v>452</v>
      </c>
      <c r="BK74">
        <v>67</v>
      </c>
      <c r="BL74">
        <v>137.69999999999999</v>
      </c>
      <c r="BM74">
        <v>170.18</v>
      </c>
      <c r="BN74">
        <v>62.46</v>
      </c>
      <c r="BO74">
        <v>21</v>
      </c>
      <c r="BP74" t="s">
        <v>209</v>
      </c>
      <c r="BQ74">
        <v>79</v>
      </c>
      <c r="BR74">
        <v>97.43</v>
      </c>
      <c r="BS74" t="s">
        <v>982</v>
      </c>
      <c r="BT74" t="s">
        <v>181</v>
      </c>
    </row>
    <row r="75" spans="1:72" x14ac:dyDescent="0.2">
      <c r="A75" s="3">
        <v>788692</v>
      </c>
      <c r="B75">
        <v>1</v>
      </c>
      <c r="C75" t="s">
        <v>276</v>
      </c>
      <c r="D75">
        <v>1</v>
      </c>
      <c r="E75" s="2" t="s">
        <v>277</v>
      </c>
      <c r="F75" s="3" t="s">
        <v>224</v>
      </c>
      <c r="G75" t="s">
        <v>983</v>
      </c>
      <c r="H75" t="s">
        <v>298</v>
      </c>
      <c r="I75" t="s">
        <v>984</v>
      </c>
      <c r="J75" t="s">
        <v>985</v>
      </c>
      <c r="K75" t="s">
        <v>986</v>
      </c>
      <c r="L75" t="s">
        <v>987</v>
      </c>
      <c r="M75" t="s">
        <v>81</v>
      </c>
      <c r="N75">
        <v>77419</v>
      </c>
      <c r="O75" t="s">
        <v>82</v>
      </c>
      <c r="P75" t="s">
        <v>988</v>
      </c>
      <c r="Q75">
        <v>3</v>
      </c>
      <c r="R75" t="s">
        <v>84</v>
      </c>
      <c r="S75" t="s">
        <v>84</v>
      </c>
      <c r="T75" t="s">
        <v>331</v>
      </c>
      <c r="U75">
        <v>4</v>
      </c>
      <c r="V75" t="s">
        <v>86</v>
      </c>
      <c r="W75">
        <v>2</v>
      </c>
      <c r="X75" t="s">
        <v>87</v>
      </c>
      <c r="Y75" t="s">
        <v>156</v>
      </c>
      <c r="Z75" t="s">
        <v>343</v>
      </c>
      <c r="AA75" s="2">
        <v>43914</v>
      </c>
      <c r="AB75" s="2" t="s">
        <v>989</v>
      </c>
      <c r="AC75" t="s">
        <v>91</v>
      </c>
      <c r="AD75">
        <v>6</v>
      </c>
      <c r="AE75">
        <v>7</v>
      </c>
      <c r="AF75">
        <v>13</v>
      </c>
      <c r="AG75" t="s">
        <v>380</v>
      </c>
      <c r="AH75" t="s">
        <v>288</v>
      </c>
      <c r="AI75" t="s">
        <v>289</v>
      </c>
      <c r="AJ75">
        <v>111158.65</v>
      </c>
      <c r="AK75">
        <v>111158</v>
      </c>
      <c r="AL75">
        <v>111159</v>
      </c>
      <c r="AM75">
        <v>111158</v>
      </c>
      <c r="AN75">
        <v>34239.78</v>
      </c>
      <c r="AO75">
        <v>76918.87</v>
      </c>
      <c r="AP75">
        <v>15879.81</v>
      </c>
      <c r="AQ75" t="s">
        <v>990</v>
      </c>
      <c r="AR75" t="s">
        <v>991</v>
      </c>
      <c r="AS75" t="s">
        <v>237</v>
      </c>
      <c r="AT75" t="s">
        <v>238</v>
      </c>
      <c r="AU75" t="s">
        <v>126</v>
      </c>
      <c r="AV75" t="s">
        <v>489</v>
      </c>
      <c r="AW75" t="s">
        <v>126</v>
      </c>
      <c r="AX75" t="s">
        <v>293</v>
      </c>
      <c r="AY75">
        <v>18</v>
      </c>
      <c r="AZ75">
        <v>871</v>
      </c>
      <c r="BA75">
        <v>18</v>
      </c>
      <c r="BB75">
        <v>720</v>
      </c>
      <c r="BC75">
        <v>3</v>
      </c>
      <c r="BD75">
        <v>4</v>
      </c>
      <c r="BE75" t="s">
        <v>241</v>
      </c>
      <c r="BF75" t="s">
        <v>259</v>
      </c>
      <c r="BG75" t="s">
        <v>190</v>
      </c>
      <c r="BH75" t="s">
        <v>104</v>
      </c>
      <c r="BI75" t="s">
        <v>126</v>
      </c>
      <c r="BJ75" t="s">
        <v>222</v>
      </c>
      <c r="BK75">
        <v>65</v>
      </c>
      <c r="BL75">
        <v>142.1</v>
      </c>
      <c r="BM75">
        <v>165.1</v>
      </c>
      <c r="BN75">
        <v>64.459999999999994</v>
      </c>
      <c r="BO75">
        <v>23</v>
      </c>
      <c r="BP75" t="s">
        <v>209</v>
      </c>
      <c r="BQ75">
        <v>77</v>
      </c>
      <c r="BR75">
        <v>97.36</v>
      </c>
      <c r="BS75" t="s">
        <v>992</v>
      </c>
      <c r="BT75" t="s">
        <v>181</v>
      </c>
    </row>
    <row r="76" spans="1:72" x14ac:dyDescent="0.2">
      <c r="A76" s="3">
        <v>788693</v>
      </c>
      <c r="B76">
        <v>1</v>
      </c>
      <c r="C76" t="s">
        <v>276</v>
      </c>
      <c r="D76">
        <v>1</v>
      </c>
      <c r="E76" s="2" t="s">
        <v>277</v>
      </c>
      <c r="F76" s="3" t="s">
        <v>224</v>
      </c>
      <c r="G76" t="s">
        <v>993</v>
      </c>
      <c r="H76" t="s">
        <v>183</v>
      </c>
      <c r="I76" t="s">
        <v>434</v>
      </c>
      <c r="J76" t="s">
        <v>994</v>
      </c>
      <c r="K76" t="s">
        <v>995</v>
      </c>
      <c r="L76" t="s">
        <v>996</v>
      </c>
      <c r="M76" t="s">
        <v>81</v>
      </c>
      <c r="N76">
        <v>78705</v>
      </c>
      <c r="O76" t="s">
        <v>82</v>
      </c>
      <c r="P76" t="s">
        <v>997</v>
      </c>
      <c r="Q76">
        <v>6</v>
      </c>
      <c r="R76" t="s">
        <v>84</v>
      </c>
      <c r="S76" t="s">
        <v>84</v>
      </c>
      <c r="T76" t="s">
        <v>331</v>
      </c>
      <c r="U76">
        <v>4</v>
      </c>
      <c r="V76" t="s">
        <v>86</v>
      </c>
      <c r="W76">
        <v>2</v>
      </c>
      <c r="X76" t="s">
        <v>87</v>
      </c>
      <c r="Y76" t="s">
        <v>200</v>
      </c>
      <c r="Z76" t="s">
        <v>343</v>
      </c>
      <c r="AA76" s="2">
        <v>43852</v>
      </c>
      <c r="AB76" s="2" t="s">
        <v>638</v>
      </c>
      <c r="AC76" t="s">
        <v>286</v>
      </c>
      <c r="AD76">
        <v>2</v>
      </c>
      <c r="AE76">
        <v>1</v>
      </c>
      <c r="AF76">
        <v>21</v>
      </c>
      <c r="AG76" s="14" t="s">
        <v>998</v>
      </c>
      <c r="AH76" t="s">
        <v>288</v>
      </c>
      <c r="AI76" t="s">
        <v>289</v>
      </c>
      <c r="AJ76">
        <v>22322.97</v>
      </c>
      <c r="AK76">
        <v>22322</v>
      </c>
      <c r="AL76">
        <v>22323</v>
      </c>
      <c r="AM76">
        <v>22322</v>
      </c>
      <c r="AN76">
        <v>4049.95</v>
      </c>
      <c r="AO76">
        <v>18273.02</v>
      </c>
      <c r="AP76">
        <v>22322.97</v>
      </c>
      <c r="AQ76" t="s">
        <v>999</v>
      </c>
      <c r="AR76" t="s">
        <v>1000</v>
      </c>
      <c r="AS76" t="s">
        <v>339</v>
      </c>
      <c r="AT76" t="s">
        <v>524</v>
      </c>
      <c r="AU76" t="s">
        <v>126</v>
      </c>
      <c r="AV76" t="s">
        <v>1001</v>
      </c>
      <c r="AW76" t="s">
        <v>126</v>
      </c>
      <c r="AY76">
        <v>24</v>
      </c>
      <c r="AZ76">
        <v>964</v>
      </c>
      <c r="BA76">
        <v>25</v>
      </c>
      <c r="BB76">
        <v>930</v>
      </c>
      <c r="BC76">
        <v>2</v>
      </c>
      <c r="BD76">
        <v>2</v>
      </c>
      <c r="BE76" t="s">
        <v>206</v>
      </c>
      <c r="BF76" t="s">
        <v>273</v>
      </c>
      <c r="BH76" t="s">
        <v>104</v>
      </c>
      <c r="BI76" t="s">
        <v>126</v>
      </c>
      <c r="BJ76" t="s">
        <v>658</v>
      </c>
      <c r="BK76">
        <v>69</v>
      </c>
      <c r="BL76">
        <v>224.6</v>
      </c>
      <c r="BM76">
        <v>175.26</v>
      </c>
      <c r="BN76">
        <v>101.88</v>
      </c>
      <c r="BO76">
        <v>33</v>
      </c>
      <c r="BP76" t="s">
        <v>192</v>
      </c>
      <c r="BQ76">
        <v>118</v>
      </c>
      <c r="BR76">
        <v>97.28</v>
      </c>
      <c r="BS76" t="s">
        <v>1002</v>
      </c>
      <c r="BT76" t="s">
        <v>132</v>
      </c>
    </row>
    <row r="77" spans="1:72" x14ac:dyDescent="0.2">
      <c r="A77" s="3">
        <v>788694</v>
      </c>
      <c r="B77">
        <v>3</v>
      </c>
      <c r="C77" t="s">
        <v>72</v>
      </c>
      <c r="D77">
        <v>2</v>
      </c>
      <c r="E77" s="2" t="s">
        <v>73</v>
      </c>
      <c r="F77" s="3" t="s">
        <v>502</v>
      </c>
      <c r="G77" t="s">
        <v>1003</v>
      </c>
      <c r="H77" t="s">
        <v>183</v>
      </c>
      <c r="I77" t="s">
        <v>1004</v>
      </c>
      <c r="J77" t="s">
        <v>1005</v>
      </c>
      <c r="K77" t="s">
        <v>1006</v>
      </c>
      <c r="L77" t="s">
        <v>291</v>
      </c>
      <c r="M77" t="s">
        <v>81</v>
      </c>
      <c r="N77">
        <v>77333</v>
      </c>
      <c r="O77" t="s">
        <v>82</v>
      </c>
      <c r="P77" t="s">
        <v>291</v>
      </c>
      <c r="Q77">
        <v>1</v>
      </c>
      <c r="R77" t="s">
        <v>84</v>
      </c>
      <c r="S77" t="s">
        <v>84</v>
      </c>
      <c r="T77" t="s">
        <v>85</v>
      </c>
      <c r="U77">
        <v>4</v>
      </c>
      <c r="V77" t="s">
        <v>86</v>
      </c>
      <c r="W77">
        <v>2</v>
      </c>
      <c r="X77" t="s">
        <v>87</v>
      </c>
      <c r="Y77" t="s">
        <v>88</v>
      </c>
      <c r="Z77" t="s">
        <v>89</v>
      </c>
      <c r="AA77" s="2">
        <v>43886</v>
      </c>
      <c r="AB77" s="2" t="s">
        <v>1007</v>
      </c>
      <c r="AC77" t="s">
        <v>286</v>
      </c>
      <c r="AD77">
        <v>3</v>
      </c>
      <c r="AE77">
        <v>2</v>
      </c>
      <c r="AF77">
        <v>2</v>
      </c>
      <c r="AG77" t="s">
        <v>1008</v>
      </c>
      <c r="AH77" t="s">
        <v>121</v>
      </c>
      <c r="AI77" t="s">
        <v>122</v>
      </c>
      <c r="AJ77">
        <v>14322.57</v>
      </c>
      <c r="AK77">
        <v>14322</v>
      </c>
      <c r="AL77">
        <v>14323</v>
      </c>
      <c r="AM77">
        <v>14322</v>
      </c>
      <c r="AN77">
        <v>5127.24</v>
      </c>
      <c r="AO77">
        <v>9195.33</v>
      </c>
      <c r="AP77">
        <v>7161.28</v>
      </c>
      <c r="AQ77" t="s">
        <v>358</v>
      </c>
      <c r="AR77" t="s">
        <v>1009</v>
      </c>
      <c r="AS77" t="s">
        <v>110</v>
      </c>
      <c r="AT77" t="s">
        <v>1010</v>
      </c>
      <c r="AU77" t="s">
        <v>126</v>
      </c>
      <c r="AV77" t="s">
        <v>127</v>
      </c>
      <c r="AW77" t="s">
        <v>126</v>
      </c>
      <c r="AY77">
        <v>4</v>
      </c>
      <c r="AZ77">
        <v>195</v>
      </c>
      <c r="BA77">
        <v>4</v>
      </c>
      <c r="BB77">
        <v>139</v>
      </c>
      <c r="BC77">
        <v>1</v>
      </c>
      <c r="BD77">
        <v>1</v>
      </c>
      <c r="BE77" t="s">
        <v>101</v>
      </c>
      <c r="BF77" t="s">
        <v>854</v>
      </c>
      <c r="BH77" t="s">
        <v>104</v>
      </c>
      <c r="BI77" t="s">
        <v>84</v>
      </c>
      <c r="BJ77" t="s">
        <v>868</v>
      </c>
      <c r="BK77">
        <v>62</v>
      </c>
      <c r="BL77">
        <v>116.8</v>
      </c>
      <c r="BM77">
        <v>157.47999999999999</v>
      </c>
      <c r="BN77">
        <v>52.98</v>
      </c>
      <c r="BO77">
        <v>21</v>
      </c>
      <c r="BP77" t="s">
        <v>209</v>
      </c>
      <c r="BQ77">
        <v>73</v>
      </c>
      <c r="BR77">
        <v>97.83</v>
      </c>
      <c r="BS77" t="s">
        <v>1011</v>
      </c>
      <c r="BT77" t="s">
        <v>108</v>
      </c>
    </row>
    <row r="78" spans="1:72" x14ac:dyDescent="0.2">
      <c r="A78" s="3">
        <v>788695</v>
      </c>
      <c r="B78">
        <v>3</v>
      </c>
      <c r="C78" t="s">
        <v>72</v>
      </c>
      <c r="D78">
        <v>2</v>
      </c>
      <c r="E78" s="2" t="s">
        <v>73</v>
      </c>
      <c r="F78" s="3" t="s">
        <v>74</v>
      </c>
      <c r="G78" t="s">
        <v>1012</v>
      </c>
      <c r="H78" t="s">
        <v>331</v>
      </c>
      <c r="I78" t="s">
        <v>1013</v>
      </c>
      <c r="J78" t="s">
        <v>1014</v>
      </c>
      <c r="K78" t="s">
        <v>1015</v>
      </c>
      <c r="L78" t="s">
        <v>1016</v>
      </c>
      <c r="M78" t="s">
        <v>81</v>
      </c>
      <c r="N78">
        <v>76266</v>
      </c>
      <c r="O78" t="s">
        <v>82</v>
      </c>
      <c r="P78" t="s">
        <v>1017</v>
      </c>
      <c r="Q78">
        <v>1</v>
      </c>
      <c r="R78" t="s">
        <v>84</v>
      </c>
      <c r="S78" t="s">
        <v>84</v>
      </c>
      <c r="T78" t="s">
        <v>85</v>
      </c>
      <c r="U78">
        <v>4</v>
      </c>
      <c r="V78" t="s">
        <v>86</v>
      </c>
      <c r="W78">
        <v>2</v>
      </c>
      <c r="X78" t="s">
        <v>87</v>
      </c>
      <c r="Y78" t="s">
        <v>88</v>
      </c>
      <c r="Z78" t="s">
        <v>89</v>
      </c>
      <c r="AA78" s="2">
        <v>43843</v>
      </c>
      <c r="AB78" s="2" t="s">
        <v>1018</v>
      </c>
      <c r="AC78" t="s">
        <v>268</v>
      </c>
      <c r="AD78">
        <v>3</v>
      </c>
      <c r="AE78">
        <v>2</v>
      </c>
      <c r="AF78">
        <v>8</v>
      </c>
      <c r="AG78" t="s">
        <v>173</v>
      </c>
      <c r="AH78" t="s">
        <v>121</v>
      </c>
      <c r="AI78" t="s">
        <v>122</v>
      </c>
      <c r="AJ78">
        <v>25322.42</v>
      </c>
      <c r="AK78">
        <v>25322</v>
      </c>
      <c r="AL78">
        <v>25323</v>
      </c>
      <c r="AM78">
        <v>25322</v>
      </c>
      <c r="AN78">
        <v>5718.88</v>
      </c>
      <c r="AO78">
        <v>19603.54</v>
      </c>
      <c r="AP78">
        <v>12661.21</v>
      </c>
      <c r="AQ78" t="s">
        <v>1019</v>
      </c>
      <c r="AR78" t="s">
        <v>1020</v>
      </c>
      <c r="AS78" t="s">
        <v>97</v>
      </c>
      <c r="AT78" t="s">
        <v>1021</v>
      </c>
      <c r="AU78" t="s">
        <v>126</v>
      </c>
      <c r="AV78" t="s">
        <v>320</v>
      </c>
      <c r="AW78" t="s">
        <v>126</v>
      </c>
      <c r="AX78" t="s">
        <v>100</v>
      </c>
      <c r="AY78">
        <v>14</v>
      </c>
      <c r="AZ78">
        <v>807</v>
      </c>
      <c r="BA78">
        <v>14</v>
      </c>
      <c r="BB78">
        <v>560</v>
      </c>
      <c r="BC78">
        <v>1</v>
      </c>
      <c r="BD78">
        <v>1</v>
      </c>
      <c r="BE78" t="s">
        <v>101</v>
      </c>
      <c r="BF78" t="s">
        <v>128</v>
      </c>
      <c r="BG78" t="s">
        <v>611</v>
      </c>
      <c r="BH78" t="s">
        <v>104</v>
      </c>
      <c r="BI78" t="s">
        <v>84</v>
      </c>
      <c r="BJ78" t="s">
        <v>222</v>
      </c>
      <c r="BK78">
        <v>65</v>
      </c>
      <c r="BL78">
        <v>208.6</v>
      </c>
      <c r="BM78">
        <v>165.1</v>
      </c>
      <c r="BN78">
        <v>94.62</v>
      </c>
      <c r="BO78">
        <v>34</v>
      </c>
      <c r="BP78" t="s">
        <v>192</v>
      </c>
      <c r="BQ78">
        <v>102</v>
      </c>
      <c r="BR78">
        <v>98.21</v>
      </c>
      <c r="BS78" t="s">
        <v>1022</v>
      </c>
      <c r="BT78" t="s">
        <v>132</v>
      </c>
    </row>
    <row r="79" spans="1:72" x14ac:dyDescent="0.2">
      <c r="A79" s="3">
        <v>788696</v>
      </c>
      <c r="B79">
        <v>1</v>
      </c>
      <c r="C79" t="s">
        <v>276</v>
      </c>
      <c r="D79">
        <v>1</v>
      </c>
      <c r="E79" s="2" t="s">
        <v>277</v>
      </c>
      <c r="F79" s="3" t="s">
        <v>224</v>
      </c>
      <c r="G79" t="s">
        <v>799</v>
      </c>
      <c r="H79" t="s">
        <v>237</v>
      </c>
      <c r="I79" t="s">
        <v>1023</v>
      </c>
      <c r="J79" t="s">
        <v>1024</v>
      </c>
      <c r="K79" t="s">
        <v>1025</v>
      </c>
      <c r="L79" t="s">
        <v>291</v>
      </c>
      <c r="M79" t="s">
        <v>81</v>
      </c>
      <c r="N79">
        <v>77972</v>
      </c>
      <c r="O79" t="s">
        <v>82</v>
      </c>
      <c r="P79" t="s">
        <v>291</v>
      </c>
      <c r="Q79">
        <v>1</v>
      </c>
      <c r="R79" t="s">
        <v>84</v>
      </c>
      <c r="S79" t="s">
        <v>84</v>
      </c>
      <c r="T79" t="s">
        <v>331</v>
      </c>
      <c r="U79">
        <v>4</v>
      </c>
      <c r="V79" t="s">
        <v>86</v>
      </c>
      <c r="W79">
        <v>2</v>
      </c>
      <c r="X79" t="s">
        <v>87</v>
      </c>
      <c r="Y79" t="s">
        <v>116</v>
      </c>
      <c r="Z79" t="s">
        <v>343</v>
      </c>
      <c r="AA79" s="2">
        <v>43913</v>
      </c>
      <c r="AB79" s="2" t="s">
        <v>789</v>
      </c>
      <c r="AC79" t="s">
        <v>286</v>
      </c>
      <c r="AD79">
        <v>4</v>
      </c>
      <c r="AE79">
        <v>3</v>
      </c>
      <c r="AF79">
        <v>15</v>
      </c>
      <c r="AG79" t="s">
        <v>328</v>
      </c>
      <c r="AH79" t="s">
        <v>121</v>
      </c>
      <c r="AI79" t="s">
        <v>122</v>
      </c>
      <c r="AJ79">
        <v>48799.34</v>
      </c>
      <c r="AK79">
        <v>48799</v>
      </c>
      <c r="AL79">
        <v>48800</v>
      </c>
      <c r="AM79">
        <v>48799</v>
      </c>
      <c r="AN79">
        <v>12149.85</v>
      </c>
      <c r="AO79">
        <v>36649.49</v>
      </c>
      <c r="AP79">
        <v>16266.45</v>
      </c>
      <c r="AQ79" t="s">
        <v>1026</v>
      </c>
      <c r="AR79" t="s">
        <v>1027</v>
      </c>
      <c r="AS79" t="s">
        <v>110</v>
      </c>
      <c r="AT79" t="s">
        <v>1026</v>
      </c>
      <c r="AU79" t="s">
        <v>126</v>
      </c>
      <c r="AV79" t="s">
        <v>1028</v>
      </c>
      <c r="AW79" t="s">
        <v>126</v>
      </c>
      <c r="AX79" t="s">
        <v>1029</v>
      </c>
      <c r="AY79">
        <v>4</v>
      </c>
      <c r="AZ79">
        <v>187</v>
      </c>
      <c r="BA79">
        <v>4</v>
      </c>
      <c r="BB79">
        <v>143</v>
      </c>
      <c r="BC79">
        <v>1</v>
      </c>
      <c r="BD79">
        <v>2</v>
      </c>
      <c r="BE79" t="s">
        <v>206</v>
      </c>
      <c r="BF79" t="s">
        <v>1030</v>
      </c>
      <c r="BG79" t="s">
        <v>208</v>
      </c>
      <c r="BH79" t="s">
        <v>104</v>
      </c>
      <c r="BI79" t="s">
        <v>126</v>
      </c>
      <c r="BJ79" t="s">
        <v>842</v>
      </c>
      <c r="BK79">
        <v>70</v>
      </c>
      <c r="BL79">
        <v>181.1</v>
      </c>
      <c r="BM79">
        <v>177.8</v>
      </c>
      <c r="BN79">
        <v>82.15</v>
      </c>
      <c r="BO79">
        <v>25</v>
      </c>
      <c r="BP79" t="s">
        <v>106</v>
      </c>
      <c r="BQ79">
        <v>94</v>
      </c>
      <c r="BR79">
        <v>97.46</v>
      </c>
      <c r="BS79" t="s">
        <v>1031</v>
      </c>
      <c r="BT79" t="s">
        <v>181</v>
      </c>
    </row>
    <row r="80" spans="1:72" x14ac:dyDescent="0.2">
      <c r="A80" s="3">
        <v>788697</v>
      </c>
      <c r="B80">
        <v>3</v>
      </c>
      <c r="C80" t="s">
        <v>72</v>
      </c>
      <c r="D80">
        <v>2</v>
      </c>
      <c r="E80" s="2" t="s">
        <v>73</v>
      </c>
      <c r="G80" t="s">
        <v>1032</v>
      </c>
      <c r="H80" t="s">
        <v>279</v>
      </c>
      <c r="I80" t="s">
        <v>1033</v>
      </c>
      <c r="J80" t="s">
        <v>1034</v>
      </c>
      <c r="K80" t="s">
        <v>1035</v>
      </c>
      <c r="L80" t="s">
        <v>1036</v>
      </c>
      <c r="M80" t="s">
        <v>81</v>
      </c>
      <c r="N80">
        <v>76710</v>
      </c>
      <c r="O80" t="s">
        <v>82</v>
      </c>
      <c r="P80" t="s">
        <v>1037</v>
      </c>
      <c r="Q80">
        <v>6</v>
      </c>
      <c r="R80" t="s">
        <v>84</v>
      </c>
      <c r="S80" t="s">
        <v>84</v>
      </c>
      <c r="T80" t="s">
        <v>331</v>
      </c>
      <c r="U80">
        <v>4</v>
      </c>
      <c r="V80" t="s">
        <v>86</v>
      </c>
      <c r="W80">
        <v>2</v>
      </c>
      <c r="X80" t="s">
        <v>87</v>
      </c>
      <c r="Y80" t="s">
        <v>88</v>
      </c>
      <c r="Z80" t="s">
        <v>343</v>
      </c>
      <c r="AA80" s="2">
        <v>43887</v>
      </c>
      <c r="AB80" s="2" t="s">
        <v>1007</v>
      </c>
      <c r="AC80" t="s">
        <v>286</v>
      </c>
      <c r="AD80">
        <v>2</v>
      </c>
      <c r="AE80">
        <v>1</v>
      </c>
      <c r="AF80">
        <v>18</v>
      </c>
      <c r="AG80" t="s">
        <v>827</v>
      </c>
      <c r="AH80" t="s">
        <v>288</v>
      </c>
      <c r="AI80" t="s">
        <v>289</v>
      </c>
      <c r="AJ80">
        <v>128503.66</v>
      </c>
      <c r="AK80">
        <v>128503</v>
      </c>
      <c r="AL80">
        <v>128504</v>
      </c>
      <c r="AM80">
        <v>128503</v>
      </c>
      <c r="AN80">
        <v>2526.5</v>
      </c>
      <c r="AO80">
        <v>125977.16</v>
      </c>
      <c r="AP80">
        <v>128503.66</v>
      </c>
      <c r="AQ80" t="s">
        <v>329</v>
      </c>
      <c r="AR80" t="s">
        <v>330</v>
      </c>
      <c r="AS80" t="s">
        <v>331</v>
      </c>
      <c r="AT80" t="s">
        <v>332</v>
      </c>
      <c r="AU80" t="s">
        <v>126</v>
      </c>
      <c r="AV80" t="s">
        <v>1038</v>
      </c>
      <c r="AW80" t="s">
        <v>126</v>
      </c>
      <c r="AX80" t="s">
        <v>1039</v>
      </c>
      <c r="AY80">
        <v>8</v>
      </c>
      <c r="AZ80">
        <v>470</v>
      </c>
      <c r="BA80">
        <v>8</v>
      </c>
      <c r="BB80">
        <v>302</v>
      </c>
      <c r="BC80">
        <v>1</v>
      </c>
      <c r="BD80">
        <v>2</v>
      </c>
      <c r="BE80" t="s">
        <v>206</v>
      </c>
      <c r="BF80" t="s">
        <v>220</v>
      </c>
      <c r="BG80" t="s">
        <v>294</v>
      </c>
      <c r="BH80" t="s">
        <v>104</v>
      </c>
      <c r="BI80" t="s">
        <v>84</v>
      </c>
      <c r="BJ80" t="s">
        <v>658</v>
      </c>
      <c r="BK80">
        <v>69</v>
      </c>
      <c r="BL80">
        <v>203.1</v>
      </c>
      <c r="BM80">
        <v>175.26</v>
      </c>
      <c r="BN80">
        <v>92.12</v>
      </c>
      <c r="BO80">
        <v>29</v>
      </c>
      <c r="BP80" t="s">
        <v>106</v>
      </c>
      <c r="BQ80">
        <v>82</v>
      </c>
      <c r="BR80">
        <v>97.84</v>
      </c>
      <c r="BS80" t="s">
        <v>1040</v>
      </c>
      <c r="BT80" t="s">
        <v>108</v>
      </c>
    </row>
    <row r="81" spans="1:72" x14ac:dyDescent="0.2">
      <c r="A81" s="3">
        <v>788698</v>
      </c>
      <c r="B81">
        <v>1</v>
      </c>
      <c r="C81" t="s">
        <v>276</v>
      </c>
      <c r="D81">
        <v>1</v>
      </c>
      <c r="E81" s="2" t="s">
        <v>277</v>
      </c>
      <c r="F81" s="3" t="s">
        <v>224</v>
      </c>
      <c r="G81" t="s">
        <v>1041</v>
      </c>
      <c r="H81" t="s">
        <v>76</v>
      </c>
      <c r="I81" t="s">
        <v>1042</v>
      </c>
      <c r="J81" t="s">
        <v>1043</v>
      </c>
      <c r="K81" t="s">
        <v>1044</v>
      </c>
      <c r="L81" t="s">
        <v>1045</v>
      </c>
      <c r="M81" t="s">
        <v>81</v>
      </c>
      <c r="N81">
        <v>78375</v>
      </c>
      <c r="O81" t="s">
        <v>82</v>
      </c>
      <c r="P81" t="s">
        <v>1046</v>
      </c>
      <c r="Q81">
        <v>1</v>
      </c>
      <c r="R81" t="s">
        <v>84</v>
      </c>
      <c r="S81" t="s">
        <v>84</v>
      </c>
      <c r="T81" t="s">
        <v>85</v>
      </c>
      <c r="U81">
        <v>4</v>
      </c>
      <c r="V81" t="s">
        <v>86</v>
      </c>
      <c r="W81">
        <v>2</v>
      </c>
      <c r="X81" t="s">
        <v>87</v>
      </c>
      <c r="Y81" t="s">
        <v>116</v>
      </c>
      <c r="Z81" t="s">
        <v>117</v>
      </c>
      <c r="AA81" s="2">
        <v>43915</v>
      </c>
      <c r="AB81" s="2" t="s">
        <v>789</v>
      </c>
      <c r="AC81" t="s">
        <v>286</v>
      </c>
      <c r="AD81">
        <v>2</v>
      </c>
      <c r="AE81">
        <v>1</v>
      </c>
      <c r="AF81">
        <v>15</v>
      </c>
      <c r="AG81" t="s">
        <v>328</v>
      </c>
      <c r="AH81" t="s">
        <v>288</v>
      </c>
      <c r="AI81" t="s">
        <v>289</v>
      </c>
      <c r="AJ81">
        <v>45544.59</v>
      </c>
      <c r="AK81">
        <v>45544</v>
      </c>
      <c r="AL81">
        <v>45545</v>
      </c>
      <c r="AM81">
        <v>45544</v>
      </c>
      <c r="AN81">
        <v>4049.95</v>
      </c>
      <c r="AO81">
        <v>41494.639999999999</v>
      </c>
      <c r="AP81">
        <v>45544.59</v>
      </c>
      <c r="AQ81" t="s">
        <v>581</v>
      </c>
      <c r="AR81" t="s">
        <v>1047</v>
      </c>
      <c r="AS81" t="s">
        <v>224</v>
      </c>
      <c r="AT81" t="s">
        <v>1048</v>
      </c>
      <c r="AU81" t="s">
        <v>126</v>
      </c>
      <c r="AV81" t="s">
        <v>1049</v>
      </c>
      <c r="AW81" t="s">
        <v>126</v>
      </c>
      <c r="AX81" t="s">
        <v>753</v>
      </c>
      <c r="AY81">
        <v>5</v>
      </c>
      <c r="AZ81">
        <v>282</v>
      </c>
      <c r="BA81">
        <v>5</v>
      </c>
      <c r="BB81">
        <v>190</v>
      </c>
      <c r="BC81">
        <v>1</v>
      </c>
      <c r="BD81">
        <v>1</v>
      </c>
      <c r="BE81" t="s">
        <v>101</v>
      </c>
      <c r="BF81" t="s">
        <v>582</v>
      </c>
      <c r="BG81" t="s">
        <v>611</v>
      </c>
      <c r="BH81" t="s">
        <v>104</v>
      </c>
      <c r="BI81" t="s">
        <v>126</v>
      </c>
      <c r="BJ81" t="s">
        <v>191</v>
      </c>
      <c r="BK81">
        <v>61</v>
      </c>
      <c r="BL81">
        <v>210.5</v>
      </c>
      <c r="BM81">
        <v>154.94</v>
      </c>
      <c r="BN81">
        <v>95.48</v>
      </c>
      <c r="BO81">
        <v>39</v>
      </c>
      <c r="BP81" t="s">
        <v>192</v>
      </c>
      <c r="BQ81">
        <v>103</v>
      </c>
      <c r="BR81">
        <v>98.29</v>
      </c>
      <c r="BS81" t="s">
        <v>1050</v>
      </c>
      <c r="BT81" t="s">
        <v>181</v>
      </c>
    </row>
    <row r="82" spans="1:72" x14ac:dyDescent="0.2">
      <c r="A82" s="3">
        <v>788699</v>
      </c>
      <c r="B82">
        <v>4</v>
      </c>
      <c r="C82" t="s">
        <v>18</v>
      </c>
      <c r="D82">
        <v>5</v>
      </c>
      <c r="E82" s="2" t="s">
        <v>893</v>
      </c>
      <c r="F82" s="3" t="s">
        <v>84</v>
      </c>
      <c r="G82" t="s">
        <v>1051</v>
      </c>
      <c r="H82" t="s">
        <v>1052</v>
      </c>
      <c r="I82" t="s">
        <v>1053</v>
      </c>
      <c r="J82" t="s">
        <v>1054</v>
      </c>
      <c r="K82" t="s">
        <v>1055</v>
      </c>
      <c r="L82" t="s">
        <v>1056</v>
      </c>
      <c r="M82" t="s">
        <v>81</v>
      </c>
      <c r="N82">
        <v>75965</v>
      </c>
      <c r="O82" t="s">
        <v>82</v>
      </c>
      <c r="P82" t="s">
        <v>1057</v>
      </c>
      <c r="Q82">
        <v>1</v>
      </c>
      <c r="R82" t="s">
        <v>84</v>
      </c>
      <c r="S82" t="s">
        <v>126</v>
      </c>
      <c r="T82" t="s">
        <v>85</v>
      </c>
      <c r="U82">
        <v>4</v>
      </c>
      <c r="V82" t="s">
        <v>86</v>
      </c>
      <c r="W82">
        <v>2</v>
      </c>
      <c r="X82" t="s">
        <v>87</v>
      </c>
      <c r="Y82" t="s">
        <v>200</v>
      </c>
      <c r="Z82" t="s">
        <v>117</v>
      </c>
      <c r="AA82" s="2">
        <v>43880</v>
      </c>
      <c r="AB82" s="2" t="s">
        <v>439</v>
      </c>
      <c r="AC82" t="s">
        <v>141</v>
      </c>
      <c r="AD82">
        <v>3</v>
      </c>
      <c r="AE82">
        <v>3</v>
      </c>
      <c r="AF82">
        <v>0</v>
      </c>
      <c r="AG82" t="s">
        <v>899</v>
      </c>
      <c r="AH82" t="s">
        <v>121</v>
      </c>
      <c r="AI82" t="s">
        <v>122</v>
      </c>
      <c r="AJ82">
        <v>5752.7</v>
      </c>
      <c r="AK82">
        <v>5752</v>
      </c>
      <c r="AL82">
        <v>5753</v>
      </c>
      <c r="AM82">
        <v>5752</v>
      </c>
      <c r="AN82">
        <v>4233.3</v>
      </c>
      <c r="AO82">
        <v>1519.4</v>
      </c>
      <c r="AP82">
        <v>1917.57</v>
      </c>
      <c r="AQ82" t="s">
        <v>1058</v>
      </c>
      <c r="AR82" t="s">
        <v>1059</v>
      </c>
      <c r="AS82" t="s">
        <v>902</v>
      </c>
      <c r="AT82" t="s">
        <v>903</v>
      </c>
      <c r="AV82" t="s">
        <v>904</v>
      </c>
      <c r="AX82" t="s">
        <v>905</v>
      </c>
      <c r="AY82">
        <v>15</v>
      </c>
      <c r="AZ82">
        <v>795</v>
      </c>
      <c r="BA82">
        <v>15</v>
      </c>
      <c r="BB82">
        <v>640</v>
      </c>
      <c r="BC82">
        <v>1</v>
      </c>
      <c r="BD82">
        <v>1</v>
      </c>
      <c r="BE82" t="s">
        <v>101</v>
      </c>
      <c r="BF82" t="s">
        <v>359</v>
      </c>
      <c r="BG82" t="s">
        <v>867</v>
      </c>
      <c r="BH82" t="s">
        <v>104</v>
      </c>
      <c r="BI82" t="s">
        <v>84</v>
      </c>
      <c r="BJ82" t="s">
        <v>1060</v>
      </c>
      <c r="BK82">
        <v>17</v>
      </c>
      <c r="BL82">
        <v>8</v>
      </c>
      <c r="BM82">
        <v>43.18</v>
      </c>
      <c r="BN82">
        <v>3.63</v>
      </c>
      <c r="BO82">
        <v>19</v>
      </c>
      <c r="BP82" t="s">
        <v>209</v>
      </c>
      <c r="BQ82">
        <v>76</v>
      </c>
      <c r="BR82">
        <v>97.49</v>
      </c>
      <c r="BS82" t="s">
        <v>1061</v>
      </c>
      <c r="BT82" t="s">
        <v>108</v>
      </c>
    </row>
    <row r="83" spans="1:72" x14ac:dyDescent="0.2">
      <c r="A83" s="3">
        <v>788700</v>
      </c>
      <c r="B83">
        <v>3</v>
      </c>
      <c r="C83" t="s">
        <v>72</v>
      </c>
      <c r="D83">
        <v>2</v>
      </c>
      <c r="E83" s="2" t="s">
        <v>73</v>
      </c>
      <c r="F83" s="3" t="s">
        <v>74</v>
      </c>
      <c r="G83" t="s">
        <v>244</v>
      </c>
      <c r="H83" t="s">
        <v>467</v>
      </c>
      <c r="I83" t="s">
        <v>808</v>
      </c>
      <c r="J83" t="s">
        <v>1062</v>
      </c>
      <c r="K83" t="s">
        <v>1063</v>
      </c>
      <c r="L83" t="s">
        <v>291</v>
      </c>
      <c r="M83" t="s">
        <v>81</v>
      </c>
      <c r="N83">
        <v>77643</v>
      </c>
      <c r="O83" t="s">
        <v>82</v>
      </c>
      <c r="P83" t="s">
        <v>291</v>
      </c>
      <c r="Q83">
        <v>1</v>
      </c>
      <c r="R83" t="s">
        <v>84</v>
      </c>
      <c r="S83" t="s">
        <v>84</v>
      </c>
      <c r="T83" t="s">
        <v>85</v>
      </c>
      <c r="U83">
        <v>4</v>
      </c>
      <c r="V83" t="s">
        <v>86</v>
      </c>
      <c r="W83">
        <v>1</v>
      </c>
      <c r="X83" t="s">
        <v>139</v>
      </c>
      <c r="Y83" t="s">
        <v>88</v>
      </c>
      <c r="Z83" t="s">
        <v>89</v>
      </c>
      <c r="AA83" s="2">
        <v>43899</v>
      </c>
      <c r="AB83" s="2" t="s">
        <v>579</v>
      </c>
      <c r="AC83" t="s">
        <v>286</v>
      </c>
      <c r="AD83">
        <v>4</v>
      </c>
      <c r="AE83">
        <v>3</v>
      </c>
      <c r="AF83">
        <v>7</v>
      </c>
      <c r="AG83" t="s">
        <v>602</v>
      </c>
      <c r="AH83" t="s">
        <v>143</v>
      </c>
      <c r="AI83" t="s">
        <v>144</v>
      </c>
      <c r="AJ83">
        <v>32037.15</v>
      </c>
      <c r="AK83">
        <v>32037</v>
      </c>
      <c r="AL83">
        <v>32038</v>
      </c>
      <c r="AM83">
        <v>32037</v>
      </c>
      <c r="AN83">
        <v>8578.32</v>
      </c>
      <c r="AO83">
        <v>23458.83</v>
      </c>
      <c r="AP83">
        <v>10679.05</v>
      </c>
      <c r="AQ83" t="s">
        <v>1019</v>
      </c>
      <c r="AR83" t="s">
        <v>1020</v>
      </c>
      <c r="AS83" t="s">
        <v>97</v>
      </c>
      <c r="AT83" t="s">
        <v>1021</v>
      </c>
      <c r="AU83" t="s">
        <v>126</v>
      </c>
      <c r="AV83" t="s">
        <v>1064</v>
      </c>
      <c r="AW83" t="s">
        <v>126</v>
      </c>
      <c r="AX83" t="s">
        <v>1065</v>
      </c>
      <c r="AY83">
        <v>14</v>
      </c>
      <c r="AZ83">
        <v>807</v>
      </c>
      <c r="BA83">
        <v>14</v>
      </c>
      <c r="BB83">
        <v>560</v>
      </c>
      <c r="BC83">
        <v>1</v>
      </c>
      <c r="BD83">
        <v>2</v>
      </c>
      <c r="BE83" t="s">
        <v>206</v>
      </c>
      <c r="BF83" t="s">
        <v>1066</v>
      </c>
      <c r="BG83" t="s">
        <v>221</v>
      </c>
      <c r="BH83" t="s">
        <v>104</v>
      </c>
      <c r="BI83" t="s">
        <v>84</v>
      </c>
      <c r="BJ83" t="s">
        <v>130</v>
      </c>
      <c r="BK83">
        <v>66</v>
      </c>
      <c r="BL83">
        <v>159.9</v>
      </c>
      <c r="BM83">
        <v>167.64</v>
      </c>
      <c r="BN83">
        <v>72.53</v>
      </c>
      <c r="BO83">
        <v>25</v>
      </c>
      <c r="BP83" t="s">
        <v>106</v>
      </c>
      <c r="BQ83">
        <v>85</v>
      </c>
      <c r="BR83">
        <v>97.96</v>
      </c>
      <c r="BS83" t="s">
        <v>1067</v>
      </c>
      <c r="BT83" t="s">
        <v>181</v>
      </c>
    </row>
    <row r="84" spans="1:72" x14ac:dyDescent="0.2">
      <c r="A84" s="3">
        <v>788701</v>
      </c>
      <c r="B84">
        <v>4</v>
      </c>
      <c r="C84" t="s">
        <v>18</v>
      </c>
      <c r="D84">
        <v>5</v>
      </c>
      <c r="E84" s="2" t="s">
        <v>893</v>
      </c>
      <c r="F84" s="3" t="s">
        <v>84</v>
      </c>
      <c r="G84" t="s">
        <v>1068</v>
      </c>
      <c r="H84" t="s">
        <v>502</v>
      </c>
      <c r="I84" t="s">
        <v>1069</v>
      </c>
      <c r="J84" t="s">
        <v>1070</v>
      </c>
      <c r="K84" t="s">
        <v>1071</v>
      </c>
      <c r="L84" t="s">
        <v>1072</v>
      </c>
      <c r="M84" t="s">
        <v>81</v>
      </c>
      <c r="N84">
        <v>76870</v>
      </c>
      <c r="O84" t="s">
        <v>82</v>
      </c>
      <c r="P84" t="s">
        <v>1073</v>
      </c>
      <c r="Q84">
        <v>1</v>
      </c>
      <c r="R84" t="s">
        <v>84</v>
      </c>
      <c r="S84" t="s">
        <v>126</v>
      </c>
      <c r="T84" t="s">
        <v>85</v>
      </c>
      <c r="U84">
        <v>4</v>
      </c>
      <c r="V84" t="s">
        <v>86</v>
      </c>
      <c r="W84">
        <v>2</v>
      </c>
      <c r="X84" t="s">
        <v>87</v>
      </c>
      <c r="Y84" t="s">
        <v>200</v>
      </c>
      <c r="Z84" t="s">
        <v>117</v>
      </c>
      <c r="AA84" s="2">
        <v>43831</v>
      </c>
      <c r="AB84" s="2" t="s">
        <v>1074</v>
      </c>
      <c r="AC84" t="s">
        <v>158</v>
      </c>
      <c r="AD84">
        <v>3</v>
      </c>
      <c r="AE84">
        <v>2</v>
      </c>
      <c r="AF84">
        <v>0</v>
      </c>
      <c r="AG84" t="s">
        <v>899</v>
      </c>
      <c r="AH84" t="s">
        <v>121</v>
      </c>
      <c r="AI84" t="s">
        <v>122</v>
      </c>
      <c r="AJ84">
        <v>6392.88</v>
      </c>
      <c r="AK84">
        <v>6392</v>
      </c>
      <c r="AL84">
        <v>6393</v>
      </c>
      <c r="AM84">
        <v>6392</v>
      </c>
      <c r="AN84">
        <v>2822.2</v>
      </c>
      <c r="AO84">
        <v>3570.68</v>
      </c>
      <c r="AP84">
        <v>3196.44</v>
      </c>
      <c r="AQ84" t="s">
        <v>900</v>
      </c>
      <c r="AR84" t="s">
        <v>901</v>
      </c>
      <c r="AS84" t="s">
        <v>902</v>
      </c>
      <c r="AT84" t="s">
        <v>903</v>
      </c>
      <c r="AV84" t="s">
        <v>904</v>
      </c>
      <c r="AX84" t="s">
        <v>905</v>
      </c>
      <c r="AY84">
        <v>15</v>
      </c>
      <c r="AZ84">
        <v>795</v>
      </c>
      <c r="BA84">
        <v>15</v>
      </c>
      <c r="BB84">
        <v>640</v>
      </c>
      <c r="BC84">
        <v>1</v>
      </c>
      <c r="BD84">
        <v>1</v>
      </c>
      <c r="BE84" t="s">
        <v>101</v>
      </c>
      <c r="BF84" t="s">
        <v>767</v>
      </c>
      <c r="BG84" t="s">
        <v>643</v>
      </c>
      <c r="BH84" t="s">
        <v>104</v>
      </c>
      <c r="BI84" t="s">
        <v>84</v>
      </c>
      <c r="BJ84" t="s">
        <v>1075</v>
      </c>
      <c r="BK84">
        <v>21</v>
      </c>
      <c r="BL84">
        <v>5</v>
      </c>
      <c r="BM84">
        <v>53.34</v>
      </c>
      <c r="BN84">
        <v>2.27</v>
      </c>
      <c r="BO84">
        <v>7</v>
      </c>
      <c r="BP84" t="s">
        <v>148</v>
      </c>
      <c r="BQ84">
        <v>50</v>
      </c>
      <c r="BR84">
        <v>98.06</v>
      </c>
      <c r="BS84" t="s">
        <v>1076</v>
      </c>
      <c r="BT84" t="s">
        <v>132</v>
      </c>
    </row>
    <row r="85" spans="1:72" x14ac:dyDescent="0.2">
      <c r="A85" s="3">
        <v>788702</v>
      </c>
      <c r="B85">
        <v>3</v>
      </c>
      <c r="C85" t="s">
        <v>72</v>
      </c>
      <c r="D85">
        <v>2</v>
      </c>
      <c r="E85" s="2" t="s">
        <v>73</v>
      </c>
      <c r="F85" s="3" t="s">
        <v>74</v>
      </c>
      <c r="G85" t="s">
        <v>1077</v>
      </c>
      <c r="H85" t="s">
        <v>339</v>
      </c>
      <c r="I85" t="s">
        <v>1078</v>
      </c>
      <c r="J85" t="s">
        <v>1079</v>
      </c>
      <c r="K85" t="s">
        <v>1080</v>
      </c>
      <c r="L85" t="s">
        <v>1081</v>
      </c>
      <c r="M85" t="s">
        <v>81</v>
      </c>
      <c r="N85">
        <v>77845</v>
      </c>
      <c r="O85" t="s">
        <v>82</v>
      </c>
      <c r="P85" t="s">
        <v>1082</v>
      </c>
      <c r="Q85">
        <v>1</v>
      </c>
      <c r="R85" t="s">
        <v>84</v>
      </c>
      <c r="S85" t="s">
        <v>84</v>
      </c>
      <c r="T85" t="s">
        <v>85</v>
      </c>
      <c r="U85">
        <v>4</v>
      </c>
      <c r="V85" t="s">
        <v>86</v>
      </c>
      <c r="W85">
        <v>2</v>
      </c>
      <c r="X85" t="s">
        <v>87</v>
      </c>
      <c r="Y85" t="s">
        <v>460</v>
      </c>
      <c r="Z85" t="s">
        <v>117</v>
      </c>
      <c r="AA85" s="2">
        <v>43901</v>
      </c>
      <c r="AB85" s="2" t="s">
        <v>1083</v>
      </c>
      <c r="AC85" t="s">
        <v>141</v>
      </c>
      <c r="AD85">
        <v>3</v>
      </c>
      <c r="AE85">
        <v>3</v>
      </c>
      <c r="AF85">
        <v>8</v>
      </c>
      <c r="AG85" t="s">
        <v>173</v>
      </c>
      <c r="AH85" t="s">
        <v>143</v>
      </c>
      <c r="AI85" t="s">
        <v>144</v>
      </c>
      <c r="AJ85">
        <v>38364.370000000003</v>
      </c>
      <c r="AK85">
        <v>38364</v>
      </c>
      <c r="AL85">
        <v>38365</v>
      </c>
      <c r="AM85">
        <v>38364</v>
      </c>
      <c r="AN85">
        <v>8578.32</v>
      </c>
      <c r="AO85">
        <v>29786.05</v>
      </c>
      <c r="AP85">
        <v>12788.12</v>
      </c>
      <c r="AQ85" t="s">
        <v>1019</v>
      </c>
      <c r="AR85" t="s">
        <v>1020</v>
      </c>
      <c r="AS85" t="s">
        <v>97</v>
      </c>
      <c r="AT85" t="s">
        <v>1021</v>
      </c>
      <c r="AU85" t="s">
        <v>126</v>
      </c>
      <c r="AV85" t="s">
        <v>715</v>
      </c>
      <c r="AW85" t="s">
        <v>126</v>
      </c>
      <c r="AX85" t="s">
        <v>100</v>
      </c>
      <c r="AY85">
        <v>14</v>
      </c>
      <c r="AZ85">
        <v>807</v>
      </c>
      <c r="BA85">
        <v>14</v>
      </c>
      <c r="BB85">
        <v>560</v>
      </c>
      <c r="BC85">
        <v>1</v>
      </c>
      <c r="BD85">
        <v>2</v>
      </c>
      <c r="BE85" t="s">
        <v>206</v>
      </c>
      <c r="BF85" t="s">
        <v>557</v>
      </c>
      <c r="BG85" t="s">
        <v>103</v>
      </c>
      <c r="BH85" t="s">
        <v>104</v>
      </c>
      <c r="BI85" t="s">
        <v>84</v>
      </c>
      <c r="BJ85" t="s">
        <v>868</v>
      </c>
      <c r="BK85">
        <v>62</v>
      </c>
      <c r="BL85">
        <v>167.4</v>
      </c>
      <c r="BM85">
        <v>157.47999999999999</v>
      </c>
      <c r="BN85">
        <v>75.930000000000007</v>
      </c>
      <c r="BO85">
        <v>30</v>
      </c>
      <c r="BP85" t="s">
        <v>192</v>
      </c>
      <c r="BQ85">
        <v>113</v>
      </c>
      <c r="BR85">
        <v>97.27</v>
      </c>
      <c r="BS85" t="s">
        <v>1084</v>
      </c>
      <c r="BT85" t="s">
        <v>181</v>
      </c>
    </row>
    <row r="86" spans="1:72" x14ac:dyDescent="0.2">
      <c r="A86" s="3">
        <v>788703</v>
      </c>
      <c r="B86">
        <v>1</v>
      </c>
      <c r="C86" t="s">
        <v>276</v>
      </c>
      <c r="D86">
        <v>1</v>
      </c>
      <c r="E86" s="2" t="s">
        <v>277</v>
      </c>
      <c r="F86" s="3" t="s">
        <v>224</v>
      </c>
      <c r="G86" t="s">
        <v>1085</v>
      </c>
      <c r="H86" t="s">
        <v>793</v>
      </c>
      <c r="I86" t="s">
        <v>1086</v>
      </c>
      <c r="J86" t="s">
        <v>1087</v>
      </c>
      <c r="K86" t="s">
        <v>1088</v>
      </c>
      <c r="L86" t="s">
        <v>291</v>
      </c>
      <c r="M86" t="s">
        <v>81</v>
      </c>
      <c r="N86">
        <v>77410</v>
      </c>
      <c r="O86" t="s">
        <v>82</v>
      </c>
      <c r="P86" t="s">
        <v>291</v>
      </c>
      <c r="Q86">
        <v>6</v>
      </c>
      <c r="R86" t="s">
        <v>84</v>
      </c>
      <c r="S86" t="s">
        <v>84</v>
      </c>
      <c r="T86" t="s">
        <v>85</v>
      </c>
      <c r="U86">
        <v>4</v>
      </c>
      <c r="V86" t="s">
        <v>86</v>
      </c>
      <c r="W86">
        <v>2</v>
      </c>
      <c r="X86" t="s">
        <v>87</v>
      </c>
      <c r="Y86" t="s">
        <v>116</v>
      </c>
      <c r="Z86" t="s">
        <v>117</v>
      </c>
      <c r="AA86" s="2">
        <v>43883</v>
      </c>
      <c r="AB86" s="2" t="s">
        <v>488</v>
      </c>
      <c r="AC86" t="s">
        <v>119</v>
      </c>
      <c r="AD86">
        <v>6</v>
      </c>
      <c r="AE86">
        <v>9</v>
      </c>
      <c r="AF86">
        <v>20</v>
      </c>
      <c r="AG86" t="s">
        <v>580</v>
      </c>
      <c r="AH86" t="s">
        <v>288</v>
      </c>
      <c r="AI86" t="s">
        <v>289</v>
      </c>
      <c r="AJ86">
        <v>159216.15</v>
      </c>
      <c r="AK86">
        <v>159216</v>
      </c>
      <c r="AL86">
        <v>159217</v>
      </c>
      <c r="AM86">
        <v>159216</v>
      </c>
      <c r="AN86">
        <v>45284.76</v>
      </c>
      <c r="AO86">
        <v>113931.39</v>
      </c>
      <c r="AP86">
        <v>17690.68</v>
      </c>
      <c r="AQ86" t="s">
        <v>489</v>
      </c>
      <c r="AR86" t="s">
        <v>780</v>
      </c>
      <c r="AS86" t="s">
        <v>110</v>
      </c>
      <c r="AT86" t="s">
        <v>781</v>
      </c>
      <c r="AU86" t="s">
        <v>126</v>
      </c>
      <c r="AV86" t="s">
        <v>403</v>
      </c>
      <c r="AW86" t="s">
        <v>126</v>
      </c>
      <c r="AX86" t="s">
        <v>293</v>
      </c>
      <c r="AY86">
        <v>4</v>
      </c>
      <c r="AZ86">
        <v>207</v>
      </c>
      <c r="BA86">
        <v>4</v>
      </c>
      <c r="BB86">
        <v>130</v>
      </c>
      <c r="BC86">
        <v>3</v>
      </c>
      <c r="BD86">
        <v>3</v>
      </c>
      <c r="BE86" t="s">
        <v>257</v>
      </c>
      <c r="BF86" t="s">
        <v>917</v>
      </c>
      <c r="BG86" t="s">
        <v>360</v>
      </c>
      <c r="BH86" t="s">
        <v>104</v>
      </c>
      <c r="BI86" t="s">
        <v>126</v>
      </c>
      <c r="BJ86" t="s">
        <v>868</v>
      </c>
      <c r="BK86">
        <v>62</v>
      </c>
      <c r="BL86">
        <v>229.9</v>
      </c>
      <c r="BM86">
        <v>157.47999999999999</v>
      </c>
      <c r="BN86">
        <v>104.28</v>
      </c>
      <c r="BO86">
        <v>42</v>
      </c>
      <c r="BP86" t="s">
        <v>192</v>
      </c>
      <c r="BQ86">
        <v>105</v>
      </c>
      <c r="BR86">
        <v>97.48</v>
      </c>
      <c r="BS86" t="s">
        <v>1089</v>
      </c>
      <c r="BT86" t="s">
        <v>108</v>
      </c>
    </row>
    <row r="87" spans="1:72" x14ac:dyDescent="0.2">
      <c r="A87" s="3">
        <v>788704</v>
      </c>
      <c r="B87">
        <v>3</v>
      </c>
      <c r="C87" t="s">
        <v>72</v>
      </c>
      <c r="D87">
        <v>2</v>
      </c>
      <c r="E87" s="2" t="s">
        <v>73</v>
      </c>
      <c r="F87" s="3" t="s">
        <v>74</v>
      </c>
      <c r="G87" t="s">
        <v>1090</v>
      </c>
      <c r="H87" t="s">
        <v>793</v>
      </c>
      <c r="I87" t="s">
        <v>1091</v>
      </c>
      <c r="J87" t="s">
        <v>1092</v>
      </c>
      <c r="K87" t="s">
        <v>1093</v>
      </c>
      <c r="L87" t="s">
        <v>996</v>
      </c>
      <c r="M87" t="s">
        <v>81</v>
      </c>
      <c r="N87">
        <v>78669</v>
      </c>
      <c r="O87" t="s">
        <v>82</v>
      </c>
      <c r="P87" t="s">
        <v>1094</v>
      </c>
      <c r="Q87">
        <v>1</v>
      </c>
      <c r="R87" t="s">
        <v>84</v>
      </c>
      <c r="S87" t="s">
        <v>84</v>
      </c>
      <c r="T87" t="s">
        <v>85</v>
      </c>
      <c r="U87">
        <v>4</v>
      </c>
      <c r="V87" t="s">
        <v>86</v>
      </c>
      <c r="W87">
        <v>2</v>
      </c>
      <c r="X87" t="s">
        <v>87</v>
      </c>
      <c r="Y87" t="s">
        <v>88</v>
      </c>
      <c r="Z87" t="s">
        <v>89</v>
      </c>
      <c r="AA87" s="2">
        <v>43838</v>
      </c>
      <c r="AB87" s="2" t="s">
        <v>1095</v>
      </c>
      <c r="AC87" t="s">
        <v>141</v>
      </c>
      <c r="AD87">
        <v>3</v>
      </c>
      <c r="AE87">
        <v>3</v>
      </c>
      <c r="AF87">
        <v>9</v>
      </c>
      <c r="AG87" t="s">
        <v>677</v>
      </c>
      <c r="AH87">
        <v>12</v>
      </c>
      <c r="AI87" t="s">
        <v>303</v>
      </c>
      <c r="AJ87">
        <v>50641.36</v>
      </c>
      <c r="AK87">
        <v>50641</v>
      </c>
      <c r="AL87">
        <v>50642</v>
      </c>
      <c r="AM87">
        <v>50641</v>
      </c>
      <c r="AN87">
        <v>8578.32</v>
      </c>
      <c r="AO87">
        <v>42063.040000000001</v>
      </c>
      <c r="AP87">
        <v>16880.45</v>
      </c>
      <c r="AQ87" t="s">
        <v>174</v>
      </c>
      <c r="AR87" t="s">
        <v>175</v>
      </c>
      <c r="AS87" t="s">
        <v>97</v>
      </c>
      <c r="AT87" t="s">
        <v>176</v>
      </c>
      <c r="AU87" t="s">
        <v>126</v>
      </c>
      <c r="AV87" t="s">
        <v>1096</v>
      </c>
      <c r="AW87" t="s">
        <v>84</v>
      </c>
      <c r="AX87" t="s">
        <v>178</v>
      </c>
      <c r="AY87">
        <v>14</v>
      </c>
      <c r="AZ87">
        <v>788</v>
      </c>
      <c r="BA87">
        <v>14</v>
      </c>
      <c r="BB87">
        <v>540</v>
      </c>
      <c r="BC87">
        <v>1</v>
      </c>
      <c r="BD87">
        <v>1</v>
      </c>
      <c r="BE87" t="s">
        <v>101</v>
      </c>
      <c r="BF87" t="s">
        <v>1097</v>
      </c>
      <c r="BG87" t="s">
        <v>1098</v>
      </c>
      <c r="BH87" t="s">
        <v>104</v>
      </c>
      <c r="BI87" t="s">
        <v>84</v>
      </c>
      <c r="BJ87" t="s">
        <v>868</v>
      </c>
      <c r="BK87">
        <v>62</v>
      </c>
      <c r="BL87">
        <v>111.1</v>
      </c>
      <c r="BM87">
        <v>157.47999999999999</v>
      </c>
      <c r="BN87">
        <v>50.39</v>
      </c>
      <c r="BO87">
        <v>20</v>
      </c>
      <c r="BP87" t="s">
        <v>209</v>
      </c>
      <c r="BQ87">
        <v>68</v>
      </c>
      <c r="BR87">
        <v>98.07</v>
      </c>
      <c r="BS87" t="s">
        <v>1099</v>
      </c>
      <c r="BT87" t="s">
        <v>132</v>
      </c>
    </row>
    <row r="88" spans="1:72" x14ac:dyDescent="0.2">
      <c r="A88" s="3">
        <v>788705</v>
      </c>
      <c r="B88">
        <v>4</v>
      </c>
      <c r="C88" t="s">
        <v>18</v>
      </c>
      <c r="D88">
        <v>5</v>
      </c>
      <c r="E88" s="2" t="s">
        <v>893</v>
      </c>
      <c r="F88" s="3" t="s">
        <v>84</v>
      </c>
      <c r="G88" t="s">
        <v>1100</v>
      </c>
      <c r="H88" t="s">
        <v>76</v>
      </c>
      <c r="I88" t="s">
        <v>619</v>
      </c>
      <c r="J88" t="s">
        <v>1101</v>
      </c>
      <c r="K88" t="s">
        <v>1102</v>
      </c>
      <c r="L88" t="s">
        <v>649</v>
      </c>
      <c r="M88" t="s">
        <v>81</v>
      </c>
      <c r="N88">
        <v>75420</v>
      </c>
      <c r="O88" t="s">
        <v>82</v>
      </c>
      <c r="P88" t="s">
        <v>1103</v>
      </c>
      <c r="Q88">
        <v>1</v>
      </c>
      <c r="R88" t="s">
        <v>84</v>
      </c>
      <c r="S88" t="s">
        <v>126</v>
      </c>
      <c r="T88" t="s">
        <v>331</v>
      </c>
      <c r="U88">
        <v>4</v>
      </c>
      <c r="V88" t="s">
        <v>86</v>
      </c>
      <c r="W88">
        <v>2</v>
      </c>
      <c r="X88" t="s">
        <v>87</v>
      </c>
      <c r="Y88" t="s">
        <v>200</v>
      </c>
      <c r="Z88" t="s">
        <v>343</v>
      </c>
      <c r="AA88" s="2">
        <v>43835</v>
      </c>
      <c r="AB88" s="2" t="s">
        <v>1104</v>
      </c>
      <c r="AC88" t="s">
        <v>91</v>
      </c>
      <c r="AD88">
        <v>2</v>
      </c>
      <c r="AE88">
        <v>2</v>
      </c>
      <c r="AF88">
        <v>0</v>
      </c>
      <c r="AG88" t="s">
        <v>899</v>
      </c>
      <c r="AH88">
        <v>12</v>
      </c>
      <c r="AI88" t="s">
        <v>303</v>
      </c>
      <c r="AJ88">
        <v>4585.5200000000004</v>
      </c>
      <c r="AK88">
        <v>4585</v>
      </c>
      <c r="AL88">
        <v>4586</v>
      </c>
      <c r="AM88">
        <v>4585</v>
      </c>
      <c r="AN88">
        <v>2822.2</v>
      </c>
      <c r="AO88">
        <v>1763.32</v>
      </c>
      <c r="AP88">
        <v>2292.7600000000002</v>
      </c>
      <c r="AQ88" t="s">
        <v>1058</v>
      </c>
      <c r="AR88" t="s">
        <v>1059</v>
      </c>
      <c r="AS88" t="s">
        <v>902</v>
      </c>
      <c r="AT88" t="s">
        <v>903</v>
      </c>
      <c r="AV88" t="s">
        <v>1105</v>
      </c>
      <c r="AX88" t="s">
        <v>905</v>
      </c>
      <c r="AY88">
        <v>15</v>
      </c>
      <c r="AZ88">
        <v>794</v>
      </c>
      <c r="BA88">
        <v>15</v>
      </c>
      <c r="BB88">
        <v>640</v>
      </c>
      <c r="BC88">
        <v>1</v>
      </c>
      <c r="BD88">
        <v>1</v>
      </c>
      <c r="BE88" t="s">
        <v>101</v>
      </c>
      <c r="BF88" t="s">
        <v>1066</v>
      </c>
      <c r="BG88" t="s">
        <v>308</v>
      </c>
      <c r="BH88" t="s">
        <v>104</v>
      </c>
      <c r="BI88" t="s">
        <v>84</v>
      </c>
      <c r="BJ88" t="s">
        <v>1075</v>
      </c>
      <c r="BK88">
        <v>21</v>
      </c>
      <c r="BL88">
        <v>6</v>
      </c>
      <c r="BM88">
        <v>53.34</v>
      </c>
      <c r="BN88">
        <v>2.72</v>
      </c>
      <c r="BO88">
        <v>9</v>
      </c>
      <c r="BP88" t="s">
        <v>148</v>
      </c>
      <c r="BQ88">
        <v>54</v>
      </c>
      <c r="BR88">
        <v>97.93</v>
      </c>
      <c r="BS88" t="s">
        <v>1106</v>
      </c>
      <c r="BT88" t="s">
        <v>132</v>
      </c>
    </row>
    <row r="89" spans="1:72" x14ac:dyDescent="0.2">
      <c r="A89" s="3">
        <v>788706</v>
      </c>
      <c r="B89">
        <v>1</v>
      </c>
      <c r="C89" t="s">
        <v>276</v>
      </c>
      <c r="D89">
        <v>1</v>
      </c>
      <c r="E89" s="2" t="s">
        <v>277</v>
      </c>
      <c r="F89" s="3" t="s">
        <v>224</v>
      </c>
      <c r="G89" t="s">
        <v>1107</v>
      </c>
      <c r="H89" t="s">
        <v>517</v>
      </c>
      <c r="I89" t="s">
        <v>1108</v>
      </c>
      <c r="J89" t="s">
        <v>1109</v>
      </c>
      <c r="K89" t="s">
        <v>1110</v>
      </c>
      <c r="L89" t="s">
        <v>563</v>
      </c>
      <c r="M89" t="s">
        <v>81</v>
      </c>
      <c r="N89">
        <v>75252</v>
      </c>
      <c r="O89" t="s">
        <v>82</v>
      </c>
      <c r="P89" t="s">
        <v>564</v>
      </c>
      <c r="Q89">
        <v>1</v>
      </c>
      <c r="R89" t="s">
        <v>84</v>
      </c>
      <c r="S89" t="s">
        <v>84</v>
      </c>
      <c r="T89" t="s">
        <v>85</v>
      </c>
      <c r="U89">
        <v>4</v>
      </c>
      <c r="V89" t="s">
        <v>86</v>
      </c>
      <c r="W89">
        <v>2</v>
      </c>
      <c r="X89" t="s">
        <v>87</v>
      </c>
      <c r="Y89" t="s">
        <v>200</v>
      </c>
      <c r="Z89" t="s">
        <v>117</v>
      </c>
      <c r="AA89" s="2">
        <v>43845</v>
      </c>
      <c r="AB89" s="2" t="s">
        <v>1111</v>
      </c>
      <c r="AC89" t="s">
        <v>172</v>
      </c>
      <c r="AD89">
        <v>3</v>
      </c>
      <c r="AE89">
        <v>4</v>
      </c>
      <c r="AF89">
        <v>24</v>
      </c>
      <c r="AG89" s="14" t="s">
        <v>1112</v>
      </c>
      <c r="AH89" t="s">
        <v>121</v>
      </c>
      <c r="AI89" t="s">
        <v>122</v>
      </c>
      <c r="AJ89">
        <v>65920.62</v>
      </c>
      <c r="AK89">
        <v>65920</v>
      </c>
      <c r="AL89">
        <v>65921</v>
      </c>
      <c r="AM89">
        <v>65920</v>
      </c>
      <c r="AN89">
        <v>18555.84</v>
      </c>
      <c r="AO89">
        <v>47364.78</v>
      </c>
      <c r="AP89">
        <v>16480.150000000001</v>
      </c>
      <c r="AQ89" t="s">
        <v>1113</v>
      </c>
      <c r="AR89" t="s">
        <v>1114</v>
      </c>
      <c r="AS89" t="s">
        <v>279</v>
      </c>
      <c r="AT89" t="s">
        <v>680</v>
      </c>
      <c r="AU89" t="s">
        <v>126</v>
      </c>
      <c r="AV89" t="s">
        <v>1115</v>
      </c>
      <c r="AW89" t="s">
        <v>126</v>
      </c>
      <c r="AX89" t="s">
        <v>1116</v>
      </c>
      <c r="AY89">
        <v>7</v>
      </c>
      <c r="AZ89">
        <v>988</v>
      </c>
      <c r="BA89">
        <v>7</v>
      </c>
      <c r="BB89">
        <v>952</v>
      </c>
      <c r="BC89">
        <v>1</v>
      </c>
      <c r="BD89">
        <v>2</v>
      </c>
      <c r="BE89" t="s">
        <v>206</v>
      </c>
      <c r="BF89" t="s">
        <v>273</v>
      </c>
      <c r="BG89" t="s">
        <v>162</v>
      </c>
      <c r="BH89" t="s">
        <v>104</v>
      </c>
      <c r="BI89" t="s">
        <v>126</v>
      </c>
      <c r="BJ89" t="s">
        <v>222</v>
      </c>
      <c r="BK89">
        <v>65</v>
      </c>
      <c r="BL89">
        <v>218.9</v>
      </c>
      <c r="BM89">
        <v>165.1</v>
      </c>
      <c r="BN89">
        <v>99.29</v>
      </c>
      <c r="BO89">
        <v>36</v>
      </c>
      <c r="BP89" t="s">
        <v>192</v>
      </c>
      <c r="BQ89">
        <v>117</v>
      </c>
      <c r="BR89">
        <v>98.94</v>
      </c>
      <c r="BS89" t="s">
        <v>1117</v>
      </c>
      <c r="BT89" t="s">
        <v>132</v>
      </c>
    </row>
    <row r="90" spans="1:72" x14ac:dyDescent="0.2">
      <c r="A90" s="3">
        <v>788707</v>
      </c>
      <c r="B90">
        <v>1</v>
      </c>
      <c r="C90" t="s">
        <v>276</v>
      </c>
      <c r="D90">
        <v>1</v>
      </c>
      <c r="E90" s="2" t="s">
        <v>277</v>
      </c>
      <c r="F90" s="3" t="s">
        <v>224</v>
      </c>
      <c r="G90" t="s">
        <v>962</v>
      </c>
      <c r="H90" t="s">
        <v>110</v>
      </c>
      <c r="I90" t="s">
        <v>1118</v>
      </c>
      <c r="J90" t="s">
        <v>1119</v>
      </c>
      <c r="K90" t="s">
        <v>1120</v>
      </c>
      <c r="L90" t="s">
        <v>987</v>
      </c>
      <c r="M90" t="s">
        <v>81</v>
      </c>
      <c r="N90">
        <v>77465</v>
      </c>
      <c r="O90" t="s">
        <v>82</v>
      </c>
      <c r="P90" t="s">
        <v>1121</v>
      </c>
      <c r="Q90">
        <v>1</v>
      </c>
      <c r="R90" t="s">
        <v>84</v>
      </c>
      <c r="S90" t="s">
        <v>84</v>
      </c>
      <c r="T90" t="s">
        <v>85</v>
      </c>
      <c r="U90">
        <v>4</v>
      </c>
      <c r="V90" t="s">
        <v>86</v>
      </c>
      <c r="W90">
        <v>1</v>
      </c>
      <c r="X90" t="s">
        <v>139</v>
      </c>
      <c r="Y90" t="s">
        <v>88</v>
      </c>
      <c r="Z90" t="s">
        <v>89</v>
      </c>
      <c r="AA90" s="2">
        <v>43831</v>
      </c>
      <c r="AB90" s="2" t="s">
        <v>118</v>
      </c>
      <c r="AC90" t="s">
        <v>119</v>
      </c>
      <c r="AD90">
        <v>4</v>
      </c>
      <c r="AE90">
        <v>5</v>
      </c>
      <c r="AF90">
        <v>19</v>
      </c>
      <c r="AG90" t="s">
        <v>461</v>
      </c>
      <c r="AH90" t="s">
        <v>288</v>
      </c>
      <c r="AI90" t="s">
        <v>289</v>
      </c>
      <c r="AJ90">
        <v>60115.71</v>
      </c>
      <c r="AK90">
        <v>60115</v>
      </c>
      <c r="AL90">
        <v>60116</v>
      </c>
      <c r="AM90">
        <v>60115</v>
      </c>
      <c r="AN90">
        <v>20249.75</v>
      </c>
      <c r="AO90">
        <v>39865.96</v>
      </c>
      <c r="AP90">
        <v>12023.14</v>
      </c>
      <c r="AQ90" t="s">
        <v>977</v>
      </c>
      <c r="AR90" t="s">
        <v>978</v>
      </c>
      <c r="AS90" t="s">
        <v>84</v>
      </c>
      <c r="AT90" t="s">
        <v>979</v>
      </c>
      <c r="AU90" t="s">
        <v>126</v>
      </c>
      <c r="AV90" t="s">
        <v>358</v>
      </c>
      <c r="AW90" t="s">
        <v>126</v>
      </c>
      <c r="AY90">
        <v>11</v>
      </c>
      <c r="AZ90">
        <v>689</v>
      </c>
      <c r="BA90">
        <v>11</v>
      </c>
      <c r="BB90">
        <v>463</v>
      </c>
      <c r="BC90">
        <v>2</v>
      </c>
      <c r="BD90">
        <v>2</v>
      </c>
      <c r="BE90" t="s">
        <v>206</v>
      </c>
      <c r="BF90" t="s">
        <v>642</v>
      </c>
      <c r="BH90" t="s">
        <v>104</v>
      </c>
      <c r="BI90" t="s">
        <v>126</v>
      </c>
      <c r="BJ90" t="s">
        <v>191</v>
      </c>
      <c r="BK90">
        <v>61</v>
      </c>
      <c r="BL90">
        <v>186.1</v>
      </c>
      <c r="BM90">
        <v>154.94</v>
      </c>
      <c r="BN90">
        <v>84.41</v>
      </c>
      <c r="BO90">
        <v>35</v>
      </c>
      <c r="BP90" t="s">
        <v>192</v>
      </c>
      <c r="BQ90">
        <v>107</v>
      </c>
      <c r="BR90">
        <v>97.99</v>
      </c>
      <c r="BS90" t="s">
        <v>501</v>
      </c>
      <c r="BT90" t="s">
        <v>132</v>
      </c>
    </row>
    <row r="91" spans="1:72" x14ac:dyDescent="0.2">
      <c r="A91" s="3">
        <v>788708</v>
      </c>
      <c r="B91">
        <v>4</v>
      </c>
      <c r="C91" t="s">
        <v>18</v>
      </c>
      <c r="D91">
        <v>5</v>
      </c>
      <c r="E91" s="2" t="s">
        <v>893</v>
      </c>
      <c r="F91" s="3" t="s">
        <v>84</v>
      </c>
      <c r="G91" t="s">
        <v>575</v>
      </c>
      <c r="H91" t="s">
        <v>517</v>
      </c>
      <c r="I91" t="s">
        <v>619</v>
      </c>
      <c r="J91" t="s">
        <v>1122</v>
      </c>
      <c r="K91" t="s">
        <v>1123</v>
      </c>
      <c r="L91" t="s">
        <v>291</v>
      </c>
      <c r="M91" t="s">
        <v>81</v>
      </c>
      <c r="N91">
        <v>79996</v>
      </c>
      <c r="O91" t="s">
        <v>82</v>
      </c>
      <c r="P91" t="s">
        <v>291</v>
      </c>
      <c r="Q91">
        <v>1</v>
      </c>
      <c r="R91" t="s">
        <v>84</v>
      </c>
      <c r="S91" t="s">
        <v>126</v>
      </c>
      <c r="T91" t="s">
        <v>85</v>
      </c>
      <c r="U91">
        <v>4</v>
      </c>
      <c r="V91" t="s">
        <v>86</v>
      </c>
      <c r="W91">
        <v>2</v>
      </c>
      <c r="X91" t="s">
        <v>87</v>
      </c>
      <c r="Y91" t="s">
        <v>200</v>
      </c>
      <c r="Z91" t="s">
        <v>117</v>
      </c>
      <c r="AA91" s="2">
        <v>43911</v>
      </c>
      <c r="AB91" s="2" t="s">
        <v>201</v>
      </c>
      <c r="AC91" t="s">
        <v>119</v>
      </c>
      <c r="AD91">
        <v>1</v>
      </c>
      <c r="AE91">
        <v>2</v>
      </c>
      <c r="AF91">
        <v>0</v>
      </c>
      <c r="AG91" t="s">
        <v>899</v>
      </c>
      <c r="AH91" t="s">
        <v>121</v>
      </c>
      <c r="AI91" t="s">
        <v>122</v>
      </c>
      <c r="AJ91">
        <v>4259.42</v>
      </c>
      <c r="AK91">
        <v>4259</v>
      </c>
      <c r="AL91">
        <v>4260</v>
      </c>
      <c r="AM91">
        <v>4259</v>
      </c>
      <c r="AN91">
        <v>2822.2</v>
      </c>
      <c r="AO91">
        <v>1437.22</v>
      </c>
      <c r="AP91">
        <v>2129.71</v>
      </c>
      <c r="AQ91" t="s">
        <v>1058</v>
      </c>
      <c r="AR91" t="s">
        <v>1059</v>
      </c>
      <c r="AS91" t="s">
        <v>902</v>
      </c>
      <c r="AT91" t="s">
        <v>903</v>
      </c>
      <c r="AV91" t="s">
        <v>904</v>
      </c>
      <c r="AX91" t="s">
        <v>905</v>
      </c>
      <c r="AY91">
        <v>15</v>
      </c>
      <c r="AZ91">
        <v>795</v>
      </c>
      <c r="BA91">
        <v>15</v>
      </c>
      <c r="BB91">
        <v>640</v>
      </c>
      <c r="BC91">
        <v>1</v>
      </c>
      <c r="BD91">
        <v>1</v>
      </c>
      <c r="BE91" t="s">
        <v>101</v>
      </c>
      <c r="BF91" t="s">
        <v>669</v>
      </c>
      <c r="BG91" t="s">
        <v>1124</v>
      </c>
      <c r="BH91" t="s">
        <v>104</v>
      </c>
      <c r="BI91" t="s">
        <v>84</v>
      </c>
      <c r="BJ91" t="s">
        <v>1125</v>
      </c>
      <c r="BK91">
        <v>25</v>
      </c>
      <c r="BL91">
        <v>7</v>
      </c>
      <c r="BM91">
        <v>63.5</v>
      </c>
      <c r="BN91">
        <v>3.18</v>
      </c>
      <c r="BO91">
        <v>7</v>
      </c>
      <c r="BP91" t="s">
        <v>148</v>
      </c>
      <c r="BQ91">
        <v>56</v>
      </c>
      <c r="BR91">
        <v>97.65</v>
      </c>
      <c r="BS91" t="s">
        <v>1126</v>
      </c>
      <c r="BT91" t="s">
        <v>181</v>
      </c>
    </row>
    <row r="92" spans="1:72" x14ac:dyDescent="0.2">
      <c r="A92" s="3">
        <v>788709</v>
      </c>
      <c r="B92">
        <v>1</v>
      </c>
      <c r="C92" t="s">
        <v>276</v>
      </c>
      <c r="D92">
        <v>1</v>
      </c>
      <c r="E92" s="2" t="s">
        <v>277</v>
      </c>
      <c r="F92" s="3" t="s">
        <v>224</v>
      </c>
      <c r="G92" t="s">
        <v>1127</v>
      </c>
      <c r="H92" t="s">
        <v>793</v>
      </c>
      <c r="I92" t="s">
        <v>1128</v>
      </c>
      <c r="J92" t="s">
        <v>1129</v>
      </c>
      <c r="K92" t="s">
        <v>1130</v>
      </c>
      <c r="L92" t="s">
        <v>1131</v>
      </c>
      <c r="M92" t="s">
        <v>81</v>
      </c>
      <c r="N92">
        <v>76085</v>
      </c>
      <c r="O92" t="s">
        <v>82</v>
      </c>
      <c r="P92" t="s">
        <v>1132</v>
      </c>
      <c r="Q92">
        <v>50</v>
      </c>
      <c r="R92" t="s">
        <v>84</v>
      </c>
      <c r="S92" t="s">
        <v>84</v>
      </c>
      <c r="T92" t="s">
        <v>331</v>
      </c>
      <c r="U92">
        <v>4</v>
      </c>
      <c r="V92" t="s">
        <v>86</v>
      </c>
      <c r="W92">
        <v>2</v>
      </c>
      <c r="X92" t="s">
        <v>87</v>
      </c>
      <c r="Y92" t="s">
        <v>200</v>
      </c>
      <c r="Z92" t="s">
        <v>343</v>
      </c>
      <c r="AA92" s="2">
        <v>43873</v>
      </c>
      <c r="AB92" s="2" t="s">
        <v>1133</v>
      </c>
      <c r="AC92" t="s">
        <v>158</v>
      </c>
      <c r="AD92">
        <v>8</v>
      </c>
      <c r="AE92">
        <v>9</v>
      </c>
      <c r="AF92">
        <v>16</v>
      </c>
      <c r="AG92" t="s">
        <v>413</v>
      </c>
      <c r="AH92" t="s">
        <v>288</v>
      </c>
      <c r="AI92" t="s">
        <v>289</v>
      </c>
      <c r="AJ92">
        <v>157663.18</v>
      </c>
      <c r="AK92">
        <v>157663</v>
      </c>
      <c r="AL92">
        <v>157664</v>
      </c>
      <c r="AM92">
        <v>157663</v>
      </c>
      <c r="AN92">
        <v>36449.550000000003</v>
      </c>
      <c r="AO92">
        <v>121213.63</v>
      </c>
      <c r="AP92">
        <v>17518.13</v>
      </c>
      <c r="AQ92" t="s">
        <v>1134</v>
      </c>
      <c r="AR92" t="s">
        <v>1135</v>
      </c>
      <c r="AS92" t="s">
        <v>331</v>
      </c>
      <c r="AT92" t="s">
        <v>1136</v>
      </c>
      <c r="AU92" t="s">
        <v>126</v>
      </c>
      <c r="AV92" t="s">
        <v>1137</v>
      </c>
      <c r="AW92" t="s">
        <v>126</v>
      </c>
      <c r="AX92" t="s">
        <v>1138</v>
      </c>
      <c r="AY92">
        <v>8</v>
      </c>
      <c r="AZ92">
        <v>478</v>
      </c>
      <c r="BA92">
        <v>8</v>
      </c>
      <c r="BB92">
        <v>321</v>
      </c>
      <c r="BC92">
        <v>3</v>
      </c>
      <c r="BD92">
        <v>3</v>
      </c>
      <c r="BE92" t="s">
        <v>257</v>
      </c>
      <c r="BF92" t="s">
        <v>322</v>
      </c>
      <c r="BG92" t="s">
        <v>387</v>
      </c>
      <c r="BH92" t="s">
        <v>104</v>
      </c>
      <c r="BI92" t="s">
        <v>126</v>
      </c>
      <c r="BJ92" t="s">
        <v>842</v>
      </c>
      <c r="BK92">
        <v>70</v>
      </c>
      <c r="BL92">
        <v>133.1</v>
      </c>
      <c r="BM92">
        <v>177.8</v>
      </c>
      <c r="BN92">
        <v>60.37</v>
      </c>
      <c r="BO92">
        <v>19</v>
      </c>
      <c r="BP92" t="s">
        <v>209</v>
      </c>
      <c r="BQ92">
        <v>78</v>
      </c>
      <c r="BR92">
        <v>97.32</v>
      </c>
      <c r="BS92" t="s">
        <v>1139</v>
      </c>
      <c r="BT92" t="s">
        <v>108</v>
      </c>
    </row>
    <row r="93" spans="1:72" x14ac:dyDescent="0.2">
      <c r="A93" s="3">
        <v>788710</v>
      </c>
      <c r="B93">
        <v>1</v>
      </c>
      <c r="C93" t="s">
        <v>276</v>
      </c>
      <c r="D93">
        <v>1</v>
      </c>
      <c r="E93" s="2" t="s">
        <v>277</v>
      </c>
      <c r="F93" s="3" t="s">
        <v>224</v>
      </c>
      <c r="G93" t="s">
        <v>244</v>
      </c>
      <c r="H93" t="s">
        <v>331</v>
      </c>
      <c r="I93" t="s">
        <v>1140</v>
      </c>
      <c r="J93" t="s">
        <v>1141</v>
      </c>
      <c r="K93" t="s">
        <v>1142</v>
      </c>
      <c r="L93" t="s">
        <v>674</v>
      </c>
      <c r="M93" t="s">
        <v>81</v>
      </c>
      <c r="N93">
        <v>76051</v>
      </c>
      <c r="O93" t="s">
        <v>82</v>
      </c>
      <c r="P93" t="s">
        <v>1143</v>
      </c>
      <c r="Q93">
        <v>6</v>
      </c>
      <c r="R93" t="s">
        <v>84</v>
      </c>
      <c r="S93" t="s">
        <v>84</v>
      </c>
      <c r="T93" t="s">
        <v>85</v>
      </c>
      <c r="U93">
        <v>4</v>
      </c>
      <c r="V93" t="s">
        <v>86</v>
      </c>
      <c r="W93">
        <v>1</v>
      </c>
      <c r="X93" t="s">
        <v>139</v>
      </c>
      <c r="Y93" t="s">
        <v>156</v>
      </c>
      <c r="Z93" t="s">
        <v>117</v>
      </c>
      <c r="AA93" s="2">
        <v>43851</v>
      </c>
      <c r="AB93" s="2" t="s">
        <v>565</v>
      </c>
      <c r="AC93" t="s">
        <v>158</v>
      </c>
      <c r="AD93">
        <v>4</v>
      </c>
      <c r="AE93">
        <v>3</v>
      </c>
      <c r="AF93">
        <v>18</v>
      </c>
      <c r="AG93" t="s">
        <v>827</v>
      </c>
      <c r="AH93" t="s">
        <v>288</v>
      </c>
      <c r="AI93" t="s">
        <v>289</v>
      </c>
      <c r="AJ93">
        <v>35515.06</v>
      </c>
      <c r="AK93">
        <v>35515</v>
      </c>
      <c r="AL93">
        <v>35516</v>
      </c>
      <c r="AM93">
        <v>35515</v>
      </c>
      <c r="AN93">
        <v>13916.88</v>
      </c>
      <c r="AO93">
        <v>21598.18</v>
      </c>
      <c r="AP93">
        <v>11838.35</v>
      </c>
      <c r="AQ93" t="s">
        <v>1144</v>
      </c>
      <c r="AR93" t="s">
        <v>1145</v>
      </c>
      <c r="AS93" t="s">
        <v>339</v>
      </c>
      <c r="AT93" t="s">
        <v>1146</v>
      </c>
      <c r="AU93" t="s">
        <v>126</v>
      </c>
      <c r="AV93" t="s">
        <v>1049</v>
      </c>
      <c r="AW93" t="s">
        <v>126</v>
      </c>
      <c r="AY93">
        <v>8</v>
      </c>
      <c r="AZ93">
        <v>552</v>
      </c>
      <c r="BA93">
        <v>8</v>
      </c>
      <c r="BB93">
        <v>347</v>
      </c>
      <c r="BC93">
        <v>1</v>
      </c>
      <c r="BD93">
        <v>1</v>
      </c>
      <c r="BE93" t="s">
        <v>101</v>
      </c>
      <c r="BF93" t="s">
        <v>1066</v>
      </c>
      <c r="BH93" t="s">
        <v>104</v>
      </c>
      <c r="BI93" t="s">
        <v>126</v>
      </c>
      <c r="BJ93" t="s">
        <v>105</v>
      </c>
      <c r="BK93">
        <v>68</v>
      </c>
      <c r="BL93">
        <v>151.4</v>
      </c>
      <c r="BM93">
        <v>172.72</v>
      </c>
      <c r="BN93">
        <v>68.67</v>
      </c>
      <c r="BO93">
        <v>23</v>
      </c>
      <c r="BP93" t="s">
        <v>209</v>
      </c>
      <c r="BQ93">
        <v>65</v>
      </c>
      <c r="BR93">
        <v>97.67</v>
      </c>
      <c r="BS93" t="s">
        <v>1147</v>
      </c>
      <c r="BT93" t="s">
        <v>132</v>
      </c>
    </row>
    <row r="94" spans="1:72" x14ac:dyDescent="0.2">
      <c r="A94" s="3">
        <v>788711</v>
      </c>
      <c r="B94">
        <v>4</v>
      </c>
      <c r="C94" t="s">
        <v>18</v>
      </c>
      <c r="D94">
        <v>5</v>
      </c>
      <c r="E94" s="2" t="s">
        <v>893</v>
      </c>
      <c r="F94" s="3" t="s">
        <v>84</v>
      </c>
      <c r="G94" t="s">
        <v>606</v>
      </c>
      <c r="H94" t="s">
        <v>339</v>
      </c>
      <c r="I94" t="s">
        <v>1148</v>
      </c>
      <c r="J94" t="s">
        <v>1149</v>
      </c>
      <c r="K94" t="s">
        <v>1150</v>
      </c>
      <c r="L94" t="s">
        <v>1151</v>
      </c>
      <c r="M94" t="s">
        <v>81</v>
      </c>
      <c r="N94">
        <v>77539</v>
      </c>
      <c r="O94" t="s">
        <v>82</v>
      </c>
      <c r="P94" t="s">
        <v>1152</v>
      </c>
      <c r="Q94">
        <v>1</v>
      </c>
      <c r="R94" t="s">
        <v>84</v>
      </c>
      <c r="S94" t="s">
        <v>126</v>
      </c>
      <c r="T94" t="s">
        <v>331</v>
      </c>
      <c r="U94">
        <v>4</v>
      </c>
      <c r="V94" t="s">
        <v>86</v>
      </c>
      <c r="W94">
        <v>1</v>
      </c>
      <c r="X94" t="s">
        <v>139</v>
      </c>
      <c r="Y94" t="s">
        <v>200</v>
      </c>
      <c r="Z94" t="s">
        <v>343</v>
      </c>
      <c r="AA94" s="2">
        <v>43896</v>
      </c>
      <c r="AB94" s="2" t="s">
        <v>704</v>
      </c>
      <c r="AC94" t="s">
        <v>172</v>
      </c>
      <c r="AD94">
        <v>1</v>
      </c>
      <c r="AE94">
        <v>2</v>
      </c>
      <c r="AF94">
        <v>0</v>
      </c>
      <c r="AG94" t="s">
        <v>899</v>
      </c>
      <c r="AH94" t="s">
        <v>143</v>
      </c>
      <c r="AI94" t="s">
        <v>144</v>
      </c>
      <c r="AJ94">
        <v>4775.54</v>
      </c>
      <c r="AK94">
        <v>4775</v>
      </c>
      <c r="AL94">
        <v>4776</v>
      </c>
      <c r="AM94">
        <v>4775</v>
      </c>
      <c r="AN94">
        <v>2822.2</v>
      </c>
      <c r="AO94">
        <v>1953.34</v>
      </c>
      <c r="AP94">
        <v>2387.77</v>
      </c>
      <c r="AQ94" t="s">
        <v>1058</v>
      </c>
      <c r="AR94" t="s">
        <v>1059</v>
      </c>
      <c r="AS94" t="s">
        <v>902</v>
      </c>
      <c r="AT94" t="s">
        <v>903</v>
      </c>
      <c r="AV94" t="s">
        <v>904</v>
      </c>
      <c r="AX94" t="s">
        <v>905</v>
      </c>
      <c r="AY94">
        <v>15</v>
      </c>
      <c r="AZ94">
        <v>795</v>
      </c>
      <c r="BA94">
        <v>15</v>
      </c>
      <c r="BB94">
        <v>640</v>
      </c>
      <c r="BC94">
        <v>1</v>
      </c>
      <c r="BD94">
        <v>1</v>
      </c>
      <c r="BE94" t="s">
        <v>101</v>
      </c>
      <c r="BF94" t="s">
        <v>258</v>
      </c>
      <c r="BG94" t="s">
        <v>360</v>
      </c>
      <c r="BH94" t="s">
        <v>104</v>
      </c>
      <c r="BI94" t="s">
        <v>84</v>
      </c>
      <c r="BJ94" t="s">
        <v>1153</v>
      </c>
      <c r="BK94">
        <v>18</v>
      </c>
      <c r="BL94">
        <v>5</v>
      </c>
      <c r="BM94">
        <v>45.72</v>
      </c>
      <c r="BN94">
        <v>2.27</v>
      </c>
      <c r="BO94">
        <v>10</v>
      </c>
      <c r="BP94" t="s">
        <v>148</v>
      </c>
      <c r="BQ94">
        <v>50</v>
      </c>
      <c r="BR94">
        <v>97.74</v>
      </c>
      <c r="BS94" t="s">
        <v>1154</v>
      </c>
      <c r="BT94" t="s">
        <v>181</v>
      </c>
    </row>
    <row r="95" spans="1:72" x14ac:dyDescent="0.2">
      <c r="A95" s="3">
        <v>788712</v>
      </c>
      <c r="B95">
        <v>1</v>
      </c>
      <c r="C95" t="s">
        <v>276</v>
      </c>
      <c r="D95">
        <v>1</v>
      </c>
      <c r="E95" s="2" t="s">
        <v>277</v>
      </c>
      <c r="F95" s="3" t="s">
        <v>224</v>
      </c>
      <c r="G95" t="s">
        <v>1155</v>
      </c>
      <c r="H95" t="s">
        <v>339</v>
      </c>
      <c r="I95" t="s">
        <v>1156</v>
      </c>
      <c r="J95" t="s">
        <v>1157</v>
      </c>
      <c r="K95" t="s">
        <v>1158</v>
      </c>
      <c r="L95" t="s">
        <v>1159</v>
      </c>
      <c r="M95" t="s">
        <v>81</v>
      </c>
      <c r="N95">
        <v>78418</v>
      </c>
      <c r="O95" t="s">
        <v>82</v>
      </c>
      <c r="P95" t="s">
        <v>1160</v>
      </c>
      <c r="Q95">
        <v>1</v>
      </c>
      <c r="R95" t="s">
        <v>84</v>
      </c>
      <c r="S95" t="s">
        <v>84</v>
      </c>
      <c r="T95" t="s">
        <v>331</v>
      </c>
      <c r="U95">
        <v>4</v>
      </c>
      <c r="V95" t="s">
        <v>86</v>
      </c>
      <c r="W95">
        <v>1</v>
      </c>
      <c r="X95" t="s">
        <v>139</v>
      </c>
      <c r="Y95" t="s">
        <v>88</v>
      </c>
      <c r="Z95" t="s">
        <v>343</v>
      </c>
      <c r="AA95" s="2">
        <v>43887</v>
      </c>
      <c r="AB95" s="2" t="s">
        <v>472</v>
      </c>
      <c r="AC95" t="s">
        <v>158</v>
      </c>
      <c r="AD95">
        <v>3</v>
      </c>
      <c r="AE95">
        <v>2</v>
      </c>
      <c r="AF95">
        <v>18</v>
      </c>
      <c r="AG95" t="s">
        <v>827</v>
      </c>
      <c r="AH95" t="s">
        <v>288</v>
      </c>
      <c r="AI95" t="s">
        <v>289</v>
      </c>
      <c r="AJ95">
        <v>33863.949999999997</v>
      </c>
      <c r="AK95">
        <v>33863</v>
      </c>
      <c r="AL95">
        <v>33864</v>
      </c>
      <c r="AM95">
        <v>33863</v>
      </c>
      <c r="AN95">
        <v>9277.92</v>
      </c>
      <c r="AO95">
        <v>24586.03</v>
      </c>
      <c r="AP95">
        <v>16931.97</v>
      </c>
      <c r="AQ95" t="s">
        <v>1161</v>
      </c>
      <c r="AR95" t="s">
        <v>1162</v>
      </c>
      <c r="AS95" t="s">
        <v>224</v>
      </c>
      <c r="AT95" t="s">
        <v>1163</v>
      </c>
      <c r="AU95" t="s">
        <v>126</v>
      </c>
      <c r="AV95" t="s">
        <v>782</v>
      </c>
      <c r="AW95" t="s">
        <v>126</v>
      </c>
      <c r="AY95">
        <v>5</v>
      </c>
      <c r="AZ95">
        <v>308</v>
      </c>
      <c r="BA95">
        <v>5</v>
      </c>
      <c r="BB95">
        <v>201</v>
      </c>
      <c r="BC95">
        <v>3</v>
      </c>
      <c r="BD95">
        <v>3</v>
      </c>
      <c r="BE95" t="s">
        <v>257</v>
      </c>
      <c r="BF95" t="s">
        <v>1164</v>
      </c>
      <c r="BH95" t="s">
        <v>104</v>
      </c>
      <c r="BI95" t="s">
        <v>126</v>
      </c>
      <c r="BJ95" t="s">
        <v>130</v>
      </c>
      <c r="BK95">
        <v>66</v>
      </c>
      <c r="BL95">
        <v>151.6</v>
      </c>
      <c r="BM95">
        <v>167.64</v>
      </c>
      <c r="BN95">
        <v>68.760000000000005</v>
      </c>
      <c r="BO95">
        <v>24</v>
      </c>
      <c r="BP95" t="s">
        <v>209</v>
      </c>
      <c r="BQ95">
        <v>64</v>
      </c>
      <c r="BR95">
        <v>97.58</v>
      </c>
      <c r="BS95" t="s">
        <v>1040</v>
      </c>
      <c r="BT95" t="s">
        <v>108</v>
      </c>
    </row>
    <row r="96" spans="1:72" x14ac:dyDescent="0.2">
      <c r="A96" s="3">
        <v>788713</v>
      </c>
      <c r="B96">
        <v>1</v>
      </c>
      <c r="C96" t="s">
        <v>276</v>
      </c>
      <c r="D96">
        <v>1</v>
      </c>
      <c r="E96" s="2" t="s">
        <v>277</v>
      </c>
      <c r="F96" s="3" t="s">
        <v>224</v>
      </c>
      <c r="G96" t="s">
        <v>1165</v>
      </c>
      <c r="H96" t="s">
        <v>383</v>
      </c>
      <c r="I96" t="s">
        <v>1166</v>
      </c>
      <c r="J96" t="s">
        <v>1167</v>
      </c>
      <c r="K96" t="s">
        <v>1168</v>
      </c>
      <c r="L96" t="s">
        <v>975</v>
      </c>
      <c r="M96" t="s">
        <v>81</v>
      </c>
      <c r="N96">
        <v>76649</v>
      </c>
      <c r="O96" t="s">
        <v>82</v>
      </c>
      <c r="P96" t="s">
        <v>1169</v>
      </c>
      <c r="Q96">
        <v>1</v>
      </c>
      <c r="R96" t="s">
        <v>84</v>
      </c>
      <c r="S96" t="s">
        <v>84</v>
      </c>
      <c r="T96" t="s">
        <v>331</v>
      </c>
      <c r="U96">
        <v>4</v>
      </c>
      <c r="V96" t="s">
        <v>86</v>
      </c>
      <c r="W96">
        <v>1</v>
      </c>
      <c r="X96" t="s">
        <v>139</v>
      </c>
      <c r="Y96" t="s">
        <v>200</v>
      </c>
      <c r="Z96" t="s">
        <v>343</v>
      </c>
      <c r="AA96" s="2">
        <v>43893</v>
      </c>
      <c r="AB96" s="2" t="s">
        <v>579</v>
      </c>
      <c r="AC96" t="s">
        <v>286</v>
      </c>
      <c r="AD96">
        <v>8</v>
      </c>
      <c r="AE96">
        <v>9</v>
      </c>
      <c r="AF96">
        <v>18</v>
      </c>
      <c r="AG96" t="s">
        <v>827</v>
      </c>
      <c r="AH96" t="s">
        <v>288</v>
      </c>
      <c r="AI96" t="s">
        <v>289</v>
      </c>
      <c r="AJ96">
        <v>267105.91999999998</v>
      </c>
      <c r="AK96">
        <v>267105</v>
      </c>
      <c r="AL96">
        <v>267106</v>
      </c>
      <c r="AM96">
        <v>267105</v>
      </c>
      <c r="AN96">
        <v>36449.550000000003</v>
      </c>
      <c r="AO96">
        <v>230656.37</v>
      </c>
      <c r="AP96">
        <v>29678.44</v>
      </c>
      <c r="AQ96" t="s">
        <v>1170</v>
      </c>
      <c r="AR96" t="s">
        <v>1171</v>
      </c>
      <c r="AS96" t="s">
        <v>383</v>
      </c>
      <c r="AT96" t="s">
        <v>384</v>
      </c>
      <c r="AU96" t="s">
        <v>126</v>
      </c>
      <c r="AV96" t="s">
        <v>1172</v>
      </c>
      <c r="AW96" t="s">
        <v>126</v>
      </c>
      <c r="AX96" t="s">
        <v>1173</v>
      </c>
      <c r="AY96">
        <v>5</v>
      </c>
      <c r="AZ96">
        <v>271</v>
      </c>
      <c r="BA96">
        <v>5</v>
      </c>
      <c r="BB96">
        <v>181</v>
      </c>
      <c r="BC96">
        <v>2</v>
      </c>
      <c r="BD96">
        <v>3</v>
      </c>
      <c r="BE96" t="s">
        <v>257</v>
      </c>
      <c r="BF96" t="s">
        <v>134</v>
      </c>
      <c r="BG96" t="s">
        <v>274</v>
      </c>
      <c r="BH96" t="s">
        <v>104</v>
      </c>
      <c r="BI96" t="s">
        <v>126</v>
      </c>
      <c r="BJ96" t="s">
        <v>658</v>
      </c>
      <c r="BK96">
        <v>69</v>
      </c>
      <c r="BL96">
        <v>167</v>
      </c>
      <c r="BM96">
        <v>175.26</v>
      </c>
      <c r="BN96">
        <v>75.75</v>
      </c>
      <c r="BO96">
        <v>24</v>
      </c>
      <c r="BP96" t="s">
        <v>209</v>
      </c>
      <c r="BQ96">
        <v>74</v>
      </c>
      <c r="BR96">
        <v>98.12</v>
      </c>
      <c r="BS96" t="s">
        <v>1174</v>
      </c>
      <c r="BT96" t="s">
        <v>181</v>
      </c>
    </row>
    <row r="97" spans="1:72" x14ac:dyDescent="0.2">
      <c r="A97" s="3">
        <v>788714</v>
      </c>
      <c r="B97">
        <v>4</v>
      </c>
      <c r="C97" t="s">
        <v>18</v>
      </c>
      <c r="D97">
        <v>5</v>
      </c>
      <c r="E97" s="2" t="s">
        <v>893</v>
      </c>
      <c r="F97" s="3" t="s">
        <v>84</v>
      </c>
      <c r="G97" t="s">
        <v>244</v>
      </c>
      <c r="H97" t="s">
        <v>339</v>
      </c>
      <c r="I97" t="s">
        <v>1175</v>
      </c>
      <c r="J97" t="s">
        <v>1176</v>
      </c>
      <c r="K97" t="s">
        <v>1177</v>
      </c>
      <c r="L97" t="s">
        <v>1178</v>
      </c>
      <c r="M97" t="s">
        <v>81</v>
      </c>
      <c r="N97">
        <v>79701</v>
      </c>
      <c r="O97" t="s">
        <v>82</v>
      </c>
      <c r="P97" t="s">
        <v>1179</v>
      </c>
      <c r="Q97">
        <v>1</v>
      </c>
      <c r="R97" t="s">
        <v>84</v>
      </c>
      <c r="S97" t="s">
        <v>126</v>
      </c>
      <c r="T97" t="s">
        <v>85</v>
      </c>
      <c r="U97">
        <v>4</v>
      </c>
      <c r="V97" t="s">
        <v>86</v>
      </c>
      <c r="W97">
        <v>2</v>
      </c>
      <c r="X97" t="s">
        <v>87</v>
      </c>
      <c r="Y97" t="s">
        <v>200</v>
      </c>
      <c r="Z97" t="s">
        <v>117</v>
      </c>
      <c r="AA97" s="2">
        <v>43920</v>
      </c>
      <c r="AB97" s="2" t="s">
        <v>966</v>
      </c>
      <c r="AC97" t="s">
        <v>268</v>
      </c>
      <c r="AD97">
        <v>3</v>
      </c>
      <c r="AE97">
        <v>2</v>
      </c>
      <c r="AF97">
        <v>0</v>
      </c>
      <c r="AG97" t="s">
        <v>899</v>
      </c>
      <c r="AH97" t="s">
        <v>143</v>
      </c>
      <c r="AI97" t="s">
        <v>144</v>
      </c>
      <c r="AJ97">
        <v>4643.62</v>
      </c>
      <c r="AK97">
        <v>4643</v>
      </c>
      <c r="AL97">
        <v>4644</v>
      </c>
      <c r="AM97">
        <v>4643</v>
      </c>
      <c r="AN97">
        <v>2822.2</v>
      </c>
      <c r="AO97">
        <v>1821.42</v>
      </c>
      <c r="AP97">
        <v>2321.81</v>
      </c>
      <c r="AQ97" t="s">
        <v>1058</v>
      </c>
      <c r="AR97" t="s">
        <v>1059</v>
      </c>
      <c r="AS97" t="s">
        <v>902</v>
      </c>
      <c r="AT97" t="s">
        <v>903</v>
      </c>
      <c r="AV97" t="s">
        <v>904</v>
      </c>
      <c r="AX97" t="s">
        <v>905</v>
      </c>
      <c r="AY97">
        <v>15</v>
      </c>
      <c r="AZ97">
        <v>795</v>
      </c>
      <c r="BA97">
        <v>15</v>
      </c>
      <c r="BB97">
        <v>640</v>
      </c>
      <c r="BC97">
        <v>1</v>
      </c>
      <c r="BD97">
        <v>1</v>
      </c>
      <c r="BE97" t="s">
        <v>101</v>
      </c>
      <c r="BF97" t="s">
        <v>1180</v>
      </c>
      <c r="BG97" t="s">
        <v>611</v>
      </c>
      <c r="BH97" t="s">
        <v>104</v>
      </c>
      <c r="BI97" t="s">
        <v>84</v>
      </c>
      <c r="BJ97" t="s">
        <v>960</v>
      </c>
      <c r="BK97">
        <v>16</v>
      </c>
      <c r="BL97">
        <v>8</v>
      </c>
      <c r="BM97">
        <v>40.64</v>
      </c>
      <c r="BN97">
        <v>3.63</v>
      </c>
      <c r="BO97">
        <v>21</v>
      </c>
      <c r="BP97" t="s">
        <v>209</v>
      </c>
      <c r="BQ97">
        <v>69</v>
      </c>
      <c r="BR97">
        <v>97.86</v>
      </c>
      <c r="BS97" t="s">
        <v>1181</v>
      </c>
      <c r="BT97" t="s">
        <v>181</v>
      </c>
    </row>
    <row r="98" spans="1:72" x14ac:dyDescent="0.2">
      <c r="A98" s="3">
        <v>788715</v>
      </c>
      <c r="B98">
        <v>3</v>
      </c>
      <c r="C98" t="s">
        <v>72</v>
      </c>
      <c r="D98">
        <v>2</v>
      </c>
      <c r="E98" s="2" t="s">
        <v>73</v>
      </c>
      <c r="F98" s="3" t="s">
        <v>224</v>
      </c>
      <c r="G98" t="s">
        <v>1182</v>
      </c>
      <c r="H98" t="s">
        <v>793</v>
      </c>
      <c r="I98" t="s">
        <v>1183</v>
      </c>
      <c r="J98" t="s">
        <v>1184</v>
      </c>
      <c r="K98" t="s">
        <v>1185</v>
      </c>
      <c r="L98" t="s">
        <v>1186</v>
      </c>
      <c r="M98" t="s">
        <v>81</v>
      </c>
      <c r="N98">
        <v>77316</v>
      </c>
      <c r="O98" t="s">
        <v>82</v>
      </c>
      <c r="P98" t="s">
        <v>1187</v>
      </c>
      <c r="Q98">
        <v>6</v>
      </c>
      <c r="R98" t="s">
        <v>84</v>
      </c>
      <c r="S98" t="s">
        <v>84</v>
      </c>
      <c r="T98" t="s">
        <v>331</v>
      </c>
      <c r="U98">
        <v>4</v>
      </c>
      <c r="V98" t="s">
        <v>86</v>
      </c>
      <c r="W98">
        <v>2</v>
      </c>
      <c r="X98" t="s">
        <v>87</v>
      </c>
      <c r="Y98" t="s">
        <v>88</v>
      </c>
      <c r="Z98" t="s">
        <v>343</v>
      </c>
      <c r="AA98" s="2">
        <v>43889</v>
      </c>
      <c r="AB98" s="2" t="s">
        <v>665</v>
      </c>
      <c r="AC98" t="s">
        <v>286</v>
      </c>
      <c r="AD98">
        <v>5</v>
      </c>
      <c r="AE98">
        <v>6</v>
      </c>
      <c r="AF98">
        <v>16</v>
      </c>
      <c r="AG98" t="s">
        <v>413</v>
      </c>
      <c r="AH98" t="s">
        <v>288</v>
      </c>
      <c r="AI98" t="s">
        <v>289</v>
      </c>
      <c r="AJ98">
        <v>411584.12</v>
      </c>
      <c r="AK98">
        <v>411584</v>
      </c>
      <c r="AL98">
        <v>411585</v>
      </c>
      <c r="AM98">
        <v>411584</v>
      </c>
      <c r="AN98">
        <v>30189.84</v>
      </c>
      <c r="AO98">
        <v>381394.28</v>
      </c>
      <c r="AP98">
        <v>68597.350000000006</v>
      </c>
      <c r="AQ98" t="s">
        <v>345</v>
      </c>
      <c r="AR98" t="s">
        <v>346</v>
      </c>
      <c r="AS98" t="s">
        <v>224</v>
      </c>
      <c r="AT98" t="s">
        <v>347</v>
      </c>
      <c r="AU98" t="s">
        <v>126</v>
      </c>
      <c r="AV98" t="s">
        <v>977</v>
      </c>
      <c r="AW98" t="s">
        <v>84</v>
      </c>
      <c r="AX98" t="s">
        <v>349</v>
      </c>
      <c r="AY98">
        <v>5</v>
      </c>
      <c r="AZ98">
        <v>236</v>
      </c>
      <c r="BA98">
        <v>5</v>
      </c>
      <c r="BB98">
        <v>166</v>
      </c>
      <c r="BC98">
        <v>2</v>
      </c>
      <c r="BD98">
        <v>3</v>
      </c>
      <c r="BE98" t="s">
        <v>257</v>
      </c>
      <c r="BF98" t="s">
        <v>854</v>
      </c>
      <c r="BG98" t="s">
        <v>420</v>
      </c>
      <c r="BH98" t="s">
        <v>104</v>
      </c>
      <c r="BI98" t="s">
        <v>84</v>
      </c>
      <c r="BJ98" t="s">
        <v>452</v>
      </c>
      <c r="BK98">
        <v>67</v>
      </c>
      <c r="BL98">
        <v>225.3</v>
      </c>
      <c r="BM98">
        <v>170.18</v>
      </c>
      <c r="BN98">
        <v>102.19</v>
      </c>
      <c r="BO98">
        <v>35</v>
      </c>
      <c r="BP98" t="s">
        <v>192</v>
      </c>
      <c r="BQ98">
        <v>117</v>
      </c>
      <c r="BR98">
        <v>97.5</v>
      </c>
      <c r="BS98" t="s">
        <v>1188</v>
      </c>
      <c r="BT98" t="s">
        <v>108</v>
      </c>
    </row>
    <row r="99" spans="1:72" x14ac:dyDescent="0.2">
      <c r="A99" s="3">
        <v>788716</v>
      </c>
      <c r="B99">
        <v>1</v>
      </c>
      <c r="C99" t="s">
        <v>276</v>
      </c>
      <c r="D99">
        <v>1</v>
      </c>
      <c r="E99" s="2" t="s">
        <v>277</v>
      </c>
      <c r="F99" s="3" t="s">
        <v>224</v>
      </c>
      <c r="G99" t="s">
        <v>833</v>
      </c>
      <c r="H99" t="s">
        <v>339</v>
      </c>
      <c r="I99" t="s">
        <v>1189</v>
      </c>
      <c r="J99" t="s">
        <v>1190</v>
      </c>
      <c r="K99" t="s">
        <v>1191</v>
      </c>
      <c r="L99" t="s">
        <v>291</v>
      </c>
      <c r="M99" t="s">
        <v>81</v>
      </c>
      <c r="N99">
        <v>79952</v>
      </c>
      <c r="O99" t="s">
        <v>82</v>
      </c>
      <c r="P99" t="s">
        <v>291</v>
      </c>
      <c r="Q99">
        <v>3</v>
      </c>
      <c r="R99" t="s">
        <v>84</v>
      </c>
      <c r="S99" t="s">
        <v>84</v>
      </c>
      <c r="T99" t="s">
        <v>331</v>
      </c>
      <c r="U99">
        <v>4</v>
      </c>
      <c r="V99" t="s">
        <v>86</v>
      </c>
      <c r="W99">
        <v>2</v>
      </c>
      <c r="X99" t="s">
        <v>87</v>
      </c>
      <c r="Y99" t="s">
        <v>460</v>
      </c>
      <c r="Z99" t="s">
        <v>343</v>
      </c>
      <c r="AA99" s="2">
        <v>43867</v>
      </c>
      <c r="AB99" s="2" t="s">
        <v>601</v>
      </c>
      <c r="AC99" t="s">
        <v>141</v>
      </c>
      <c r="AD99">
        <v>2</v>
      </c>
      <c r="AE99">
        <v>2</v>
      </c>
      <c r="AF99">
        <v>20</v>
      </c>
      <c r="AG99" t="s">
        <v>580</v>
      </c>
      <c r="AH99" t="s">
        <v>288</v>
      </c>
      <c r="AI99" t="s">
        <v>289</v>
      </c>
      <c r="AJ99">
        <v>45381.36</v>
      </c>
      <c r="AK99">
        <v>45381</v>
      </c>
      <c r="AL99">
        <v>45382</v>
      </c>
      <c r="AM99">
        <v>45381</v>
      </c>
      <c r="AN99">
        <v>8099.9</v>
      </c>
      <c r="AO99">
        <v>37281.46</v>
      </c>
      <c r="AP99">
        <v>22690.68</v>
      </c>
      <c r="AQ99" t="s">
        <v>927</v>
      </c>
      <c r="AR99" t="s">
        <v>1192</v>
      </c>
      <c r="AS99" t="s">
        <v>84</v>
      </c>
      <c r="AT99" t="s">
        <v>1193</v>
      </c>
      <c r="AU99" t="s">
        <v>126</v>
      </c>
      <c r="AV99" t="s">
        <v>1194</v>
      </c>
      <c r="AW99" t="s">
        <v>126</v>
      </c>
      <c r="AY99">
        <v>11</v>
      </c>
      <c r="AZ99">
        <v>683</v>
      </c>
      <c r="BA99">
        <v>11</v>
      </c>
      <c r="BB99">
        <v>469</v>
      </c>
      <c r="BC99">
        <v>3</v>
      </c>
      <c r="BD99">
        <v>3</v>
      </c>
      <c r="BE99" t="s">
        <v>257</v>
      </c>
      <c r="BF99" t="s">
        <v>451</v>
      </c>
      <c r="BH99" t="s">
        <v>104</v>
      </c>
      <c r="BI99" t="s">
        <v>126</v>
      </c>
      <c r="BJ99" t="s">
        <v>222</v>
      </c>
      <c r="BK99">
        <v>65</v>
      </c>
      <c r="BL99">
        <v>183</v>
      </c>
      <c r="BM99">
        <v>165.1</v>
      </c>
      <c r="BN99">
        <v>83.01</v>
      </c>
      <c r="BO99">
        <v>30</v>
      </c>
      <c r="BP99" t="s">
        <v>192</v>
      </c>
      <c r="BQ99">
        <v>107</v>
      </c>
      <c r="BR99">
        <v>97.72</v>
      </c>
      <c r="BS99" t="s">
        <v>1195</v>
      </c>
      <c r="BT99" t="s">
        <v>108</v>
      </c>
    </row>
    <row r="100" spans="1:72" x14ac:dyDescent="0.2">
      <c r="A100" s="3">
        <v>788717</v>
      </c>
      <c r="B100">
        <v>1</v>
      </c>
      <c r="C100" t="s">
        <v>276</v>
      </c>
      <c r="D100">
        <v>1</v>
      </c>
      <c r="E100" s="2" t="s">
        <v>277</v>
      </c>
      <c r="F100" s="3" t="s">
        <v>224</v>
      </c>
      <c r="G100" t="s">
        <v>1196</v>
      </c>
      <c r="H100" t="s">
        <v>183</v>
      </c>
      <c r="I100" t="s">
        <v>434</v>
      </c>
      <c r="J100" t="s">
        <v>1197</v>
      </c>
      <c r="K100" t="s">
        <v>1198</v>
      </c>
      <c r="L100" t="s">
        <v>1199</v>
      </c>
      <c r="M100" t="s">
        <v>81</v>
      </c>
      <c r="N100">
        <v>79093</v>
      </c>
      <c r="O100" t="s">
        <v>82</v>
      </c>
      <c r="P100" t="s">
        <v>1200</v>
      </c>
      <c r="Q100">
        <v>3</v>
      </c>
      <c r="R100" t="s">
        <v>84</v>
      </c>
      <c r="S100" t="s">
        <v>84</v>
      </c>
      <c r="T100" t="s">
        <v>331</v>
      </c>
      <c r="U100">
        <v>4</v>
      </c>
      <c r="V100" t="s">
        <v>86</v>
      </c>
      <c r="W100">
        <v>1</v>
      </c>
      <c r="X100" t="s">
        <v>139</v>
      </c>
      <c r="Y100" t="s">
        <v>88</v>
      </c>
      <c r="Z100" t="s">
        <v>343</v>
      </c>
      <c r="AA100" s="2">
        <v>43915</v>
      </c>
      <c r="AB100" s="2" t="s">
        <v>590</v>
      </c>
      <c r="AC100" t="s">
        <v>119</v>
      </c>
      <c r="AD100">
        <v>4</v>
      </c>
      <c r="AE100">
        <v>5</v>
      </c>
      <c r="AF100">
        <v>18</v>
      </c>
      <c r="AG100" t="s">
        <v>827</v>
      </c>
      <c r="AH100" t="s">
        <v>288</v>
      </c>
      <c r="AI100" t="s">
        <v>289</v>
      </c>
      <c r="AJ100">
        <v>88770.95</v>
      </c>
      <c r="AK100">
        <v>88770</v>
      </c>
      <c r="AL100">
        <v>88771</v>
      </c>
      <c r="AM100">
        <v>88770</v>
      </c>
      <c r="AN100">
        <v>23194.799999999999</v>
      </c>
      <c r="AO100">
        <v>65576.149999999994</v>
      </c>
      <c r="AP100">
        <v>17754.189999999999</v>
      </c>
      <c r="AQ100" t="s">
        <v>235</v>
      </c>
      <c r="AR100" t="s">
        <v>236</v>
      </c>
      <c r="AS100" t="s">
        <v>237</v>
      </c>
      <c r="AT100" t="s">
        <v>238</v>
      </c>
      <c r="AU100" t="s">
        <v>126</v>
      </c>
      <c r="AV100" t="s">
        <v>1137</v>
      </c>
      <c r="AW100" t="s">
        <v>126</v>
      </c>
      <c r="AY100">
        <v>18</v>
      </c>
      <c r="AZ100">
        <v>872</v>
      </c>
      <c r="BA100">
        <v>18</v>
      </c>
      <c r="BB100">
        <v>720</v>
      </c>
      <c r="BC100">
        <v>3</v>
      </c>
      <c r="BD100">
        <v>2</v>
      </c>
      <c r="BE100" t="s">
        <v>206</v>
      </c>
      <c r="BF100" t="s">
        <v>1201</v>
      </c>
      <c r="BH100" t="s">
        <v>104</v>
      </c>
      <c r="BI100" t="s">
        <v>126</v>
      </c>
      <c r="BJ100" t="s">
        <v>405</v>
      </c>
      <c r="BK100">
        <v>71</v>
      </c>
      <c r="BL100">
        <v>230.6</v>
      </c>
      <c r="BM100">
        <v>180.34</v>
      </c>
      <c r="BN100">
        <v>104.6</v>
      </c>
      <c r="BO100">
        <v>32</v>
      </c>
      <c r="BP100" t="s">
        <v>192</v>
      </c>
      <c r="BQ100">
        <v>116</v>
      </c>
      <c r="BR100">
        <v>97.45</v>
      </c>
      <c r="BS100" t="s">
        <v>1202</v>
      </c>
      <c r="BT100" t="s">
        <v>181</v>
      </c>
    </row>
    <row r="101" spans="1:72" x14ac:dyDescent="0.2">
      <c r="A101" s="3">
        <v>788718</v>
      </c>
      <c r="B101">
        <v>1</v>
      </c>
      <c r="C101" t="s">
        <v>276</v>
      </c>
      <c r="D101">
        <v>1</v>
      </c>
      <c r="E101" s="2" t="s">
        <v>277</v>
      </c>
      <c r="F101" s="3" t="s">
        <v>224</v>
      </c>
      <c r="G101" t="s">
        <v>1203</v>
      </c>
      <c r="H101" t="s">
        <v>793</v>
      </c>
      <c r="I101" t="s">
        <v>1204</v>
      </c>
      <c r="J101" t="s">
        <v>1205</v>
      </c>
      <c r="K101" t="s">
        <v>1206</v>
      </c>
      <c r="L101" t="s">
        <v>291</v>
      </c>
      <c r="M101" t="s">
        <v>81</v>
      </c>
      <c r="N101">
        <v>78460</v>
      </c>
      <c r="O101" t="s">
        <v>82</v>
      </c>
      <c r="P101" t="s">
        <v>291</v>
      </c>
      <c r="Q101">
        <v>1</v>
      </c>
      <c r="R101" t="s">
        <v>84</v>
      </c>
      <c r="S101" t="s">
        <v>84</v>
      </c>
      <c r="T101" t="s">
        <v>331</v>
      </c>
      <c r="U101">
        <v>4</v>
      </c>
      <c r="V101" t="s">
        <v>86</v>
      </c>
      <c r="W101">
        <v>2</v>
      </c>
      <c r="X101" t="s">
        <v>87</v>
      </c>
      <c r="Y101" t="s">
        <v>88</v>
      </c>
      <c r="Z101" t="s">
        <v>343</v>
      </c>
      <c r="AA101" s="2">
        <v>43835</v>
      </c>
      <c r="AB101" s="2" t="s">
        <v>499</v>
      </c>
      <c r="AC101" t="s">
        <v>268</v>
      </c>
      <c r="AD101">
        <v>3</v>
      </c>
      <c r="AE101">
        <v>3</v>
      </c>
      <c r="AF101">
        <v>17</v>
      </c>
      <c r="AG101" t="s">
        <v>473</v>
      </c>
      <c r="AH101" t="s">
        <v>288</v>
      </c>
      <c r="AI101" t="s">
        <v>289</v>
      </c>
      <c r="AJ101">
        <v>43716.95</v>
      </c>
      <c r="AK101">
        <v>43716</v>
      </c>
      <c r="AL101">
        <v>43717</v>
      </c>
      <c r="AM101">
        <v>43716</v>
      </c>
      <c r="AN101">
        <v>13916.88</v>
      </c>
      <c r="AO101">
        <v>29800.07</v>
      </c>
      <c r="AP101">
        <v>14572.32</v>
      </c>
      <c r="AQ101" t="s">
        <v>1207</v>
      </c>
      <c r="AR101" t="s">
        <v>1208</v>
      </c>
      <c r="AS101" t="s">
        <v>84</v>
      </c>
      <c r="AT101" t="s">
        <v>1209</v>
      </c>
      <c r="AU101" t="s">
        <v>126</v>
      </c>
      <c r="AV101" t="s">
        <v>235</v>
      </c>
      <c r="AW101" t="s">
        <v>126</v>
      </c>
      <c r="AY101">
        <v>11</v>
      </c>
      <c r="AZ101">
        <v>698</v>
      </c>
      <c r="BA101">
        <v>11</v>
      </c>
      <c r="BB101">
        <v>466</v>
      </c>
      <c r="BC101">
        <v>3</v>
      </c>
      <c r="BD101">
        <v>3</v>
      </c>
      <c r="BE101" t="s">
        <v>257</v>
      </c>
      <c r="BF101" t="s">
        <v>1210</v>
      </c>
      <c r="BH101" t="s">
        <v>104</v>
      </c>
      <c r="BI101" t="s">
        <v>126</v>
      </c>
      <c r="BJ101" t="s">
        <v>842</v>
      </c>
      <c r="BK101">
        <v>70</v>
      </c>
      <c r="BL101">
        <v>182.4</v>
      </c>
      <c r="BM101">
        <v>177.8</v>
      </c>
      <c r="BN101">
        <v>82.74</v>
      </c>
      <c r="BO101">
        <v>26</v>
      </c>
      <c r="BP101" t="s">
        <v>106</v>
      </c>
      <c r="BQ101">
        <v>91</v>
      </c>
      <c r="BR101">
        <v>97.76</v>
      </c>
      <c r="BS101" t="s">
        <v>1211</v>
      </c>
      <c r="BT101" t="s">
        <v>132</v>
      </c>
    </row>
    <row r="102" spans="1:72" x14ac:dyDescent="0.2">
      <c r="A102" s="3">
        <v>788719</v>
      </c>
      <c r="B102">
        <v>3</v>
      </c>
      <c r="C102" t="s">
        <v>72</v>
      </c>
      <c r="D102">
        <v>2</v>
      </c>
      <c r="E102" s="2" t="s">
        <v>73</v>
      </c>
      <c r="G102" t="s">
        <v>1212</v>
      </c>
      <c r="H102" t="s">
        <v>331</v>
      </c>
      <c r="I102" t="s">
        <v>1213</v>
      </c>
      <c r="J102" t="s">
        <v>1214</v>
      </c>
      <c r="K102" t="s">
        <v>1215</v>
      </c>
      <c r="L102" t="s">
        <v>291</v>
      </c>
      <c r="M102" t="s">
        <v>81</v>
      </c>
      <c r="N102">
        <v>75903</v>
      </c>
      <c r="O102" t="s">
        <v>82</v>
      </c>
      <c r="P102" t="s">
        <v>291</v>
      </c>
      <c r="Q102">
        <v>20</v>
      </c>
      <c r="R102" t="s">
        <v>126</v>
      </c>
      <c r="S102" t="s">
        <v>84</v>
      </c>
      <c r="T102" t="s">
        <v>85</v>
      </c>
      <c r="U102">
        <v>4</v>
      </c>
      <c r="V102" t="s">
        <v>86</v>
      </c>
      <c r="W102">
        <v>2</v>
      </c>
      <c r="X102" t="s">
        <v>87</v>
      </c>
      <c r="Y102" t="s">
        <v>460</v>
      </c>
      <c r="Z102" t="s">
        <v>117</v>
      </c>
      <c r="AA102" s="2">
        <v>43886</v>
      </c>
      <c r="AB102" s="2" t="s">
        <v>344</v>
      </c>
      <c r="AC102" t="s">
        <v>268</v>
      </c>
      <c r="AD102">
        <v>2</v>
      </c>
      <c r="AE102">
        <v>1</v>
      </c>
      <c r="AF102">
        <v>19</v>
      </c>
      <c r="AG102" t="s">
        <v>461</v>
      </c>
      <c r="AH102">
        <v>12</v>
      </c>
      <c r="AI102" t="s">
        <v>303</v>
      </c>
      <c r="AJ102">
        <v>2699.93</v>
      </c>
      <c r="AK102">
        <v>2699</v>
      </c>
      <c r="AL102">
        <v>2700</v>
      </c>
      <c r="AM102">
        <v>2699</v>
      </c>
      <c r="AN102">
        <v>2491.29</v>
      </c>
      <c r="AO102">
        <v>208.64</v>
      </c>
      <c r="AP102">
        <v>2699.93</v>
      </c>
      <c r="AQ102" t="s">
        <v>235</v>
      </c>
      <c r="AR102" t="s">
        <v>236</v>
      </c>
      <c r="AS102" t="s">
        <v>237</v>
      </c>
      <c r="AT102" t="s">
        <v>238</v>
      </c>
      <c r="AU102" t="s">
        <v>84</v>
      </c>
      <c r="AV102" t="s">
        <v>1216</v>
      </c>
      <c r="AW102" t="s">
        <v>1217</v>
      </c>
      <c r="AY102">
        <v>18</v>
      </c>
      <c r="AZ102">
        <v>871</v>
      </c>
      <c r="BA102">
        <v>18</v>
      </c>
      <c r="BB102">
        <v>720</v>
      </c>
      <c r="BC102">
        <v>4</v>
      </c>
      <c r="BD102">
        <v>4</v>
      </c>
      <c r="BE102" t="s">
        <v>241</v>
      </c>
      <c r="BF102" t="s">
        <v>1218</v>
      </c>
      <c r="BH102" t="s">
        <v>104</v>
      </c>
      <c r="BI102" t="s">
        <v>84</v>
      </c>
      <c r="BJ102" t="s">
        <v>361</v>
      </c>
      <c r="BK102">
        <v>63</v>
      </c>
      <c r="BL102">
        <v>186.1</v>
      </c>
      <c r="BM102">
        <v>160.02000000000001</v>
      </c>
      <c r="BN102">
        <v>84.41</v>
      </c>
      <c r="BO102">
        <v>32</v>
      </c>
      <c r="BP102" t="s">
        <v>192</v>
      </c>
      <c r="BQ102">
        <v>101</v>
      </c>
      <c r="BR102">
        <v>98.04</v>
      </c>
      <c r="BS102" t="s">
        <v>1219</v>
      </c>
      <c r="BT102" t="s">
        <v>108</v>
      </c>
    </row>
    <row r="103" spans="1:72" x14ac:dyDescent="0.2">
      <c r="A103" s="3">
        <v>788720</v>
      </c>
      <c r="B103">
        <v>1</v>
      </c>
      <c r="C103" t="s">
        <v>276</v>
      </c>
      <c r="D103">
        <v>1</v>
      </c>
      <c r="E103" s="2" t="s">
        <v>277</v>
      </c>
      <c r="F103" s="3" t="s">
        <v>224</v>
      </c>
      <c r="G103" t="s">
        <v>1220</v>
      </c>
      <c r="H103" t="s">
        <v>339</v>
      </c>
      <c r="I103" t="s">
        <v>1221</v>
      </c>
      <c r="J103" t="s">
        <v>1222</v>
      </c>
      <c r="K103" t="s">
        <v>1223</v>
      </c>
      <c r="L103" t="s">
        <v>291</v>
      </c>
      <c r="M103" t="s">
        <v>81</v>
      </c>
      <c r="N103">
        <v>88516</v>
      </c>
      <c r="O103" t="s">
        <v>82</v>
      </c>
      <c r="P103" t="s">
        <v>291</v>
      </c>
      <c r="Q103">
        <v>1</v>
      </c>
      <c r="R103" t="s">
        <v>84</v>
      </c>
      <c r="S103" t="s">
        <v>84</v>
      </c>
      <c r="T103" t="s">
        <v>331</v>
      </c>
      <c r="U103">
        <v>4</v>
      </c>
      <c r="V103" t="s">
        <v>86</v>
      </c>
      <c r="W103">
        <v>2</v>
      </c>
      <c r="X103" t="s">
        <v>87</v>
      </c>
      <c r="Y103" t="s">
        <v>156</v>
      </c>
      <c r="Z103" t="s">
        <v>343</v>
      </c>
      <c r="AA103" s="2">
        <v>43900</v>
      </c>
      <c r="AB103" s="2" t="s">
        <v>1224</v>
      </c>
      <c r="AC103" t="s">
        <v>158</v>
      </c>
      <c r="AD103">
        <v>4</v>
      </c>
      <c r="AE103">
        <v>3</v>
      </c>
      <c r="AF103">
        <v>20</v>
      </c>
      <c r="AG103" t="s">
        <v>580</v>
      </c>
      <c r="AH103" t="s">
        <v>288</v>
      </c>
      <c r="AI103" t="s">
        <v>289</v>
      </c>
      <c r="AJ103">
        <v>45454.59</v>
      </c>
      <c r="AK103">
        <v>45454</v>
      </c>
      <c r="AL103">
        <v>45455</v>
      </c>
      <c r="AM103">
        <v>45454</v>
      </c>
      <c r="AN103">
        <v>12149.85</v>
      </c>
      <c r="AO103">
        <v>33304.74</v>
      </c>
      <c r="AP103">
        <v>15151.53</v>
      </c>
      <c r="AQ103" t="s">
        <v>235</v>
      </c>
      <c r="AR103" t="s">
        <v>236</v>
      </c>
      <c r="AS103" t="s">
        <v>237</v>
      </c>
      <c r="AT103" t="s">
        <v>238</v>
      </c>
      <c r="AU103" t="s">
        <v>126</v>
      </c>
      <c r="AV103" t="s">
        <v>358</v>
      </c>
      <c r="AW103" t="s">
        <v>126</v>
      </c>
      <c r="AY103">
        <v>18</v>
      </c>
      <c r="AZ103">
        <v>871</v>
      </c>
      <c r="BA103">
        <v>18</v>
      </c>
      <c r="BB103">
        <v>720</v>
      </c>
      <c r="BC103">
        <v>3</v>
      </c>
      <c r="BD103">
        <v>2</v>
      </c>
      <c r="BE103" t="s">
        <v>206</v>
      </c>
      <c r="BF103" t="s">
        <v>604</v>
      </c>
      <c r="BH103" t="s">
        <v>104</v>
      </c>
      <c r="BI103" t="s">
        <v>126</v>
      </c>
      <c r="BJ103" t="s">
        <v>842</v>
      </c>
      <c r="BK103">
        <v>70</v>
      </c>
      <c r="BL103">
        <v>235</v>
      </c>
      <c r="BM103">
        <v>177.8</v>
      </c>
      <c r="BN103">
        <v>106.59</v>
      </c>
      <c r="BO103">
        <v>33</v>
      </c>
      <c r="BP103" t="s">
        <v>192</v>
      </c>
      <c r="BQ103">
        <v>109</v>
      </c>
      <c r="BR103">
        <v>97.76</v>
      </c>
      <c r="BS103" t="s">
        <v>1225</v>
      </c>
      <c r="BT103" t="s">
        <v>181</v>
      </c>
    </row>
    <row r="104" spans="1:72" x14ac:dyDescent="0.2">
      <c r="A104" s="3">
        <v>788721</v>
      </c>
      <c r="B104">
        <v>4</v>
      </c>
      <c r="C104" t="s">
        <v>18</v>
      </c>
      <c r="D104">
        <v>5</v>
      </c>
      <c r="E104" s="2" t="s">
        <v>893</v>
      </c>
      <c r="F104" s="3" t="s">
        <v>84</v>
      </c>
      <c r="G104" t="s">
        <v>1226</v>
      </c>
      <c r="H104" t="s">
        <v>110</v>
      </c>
      <c r="I104" t="s">
        <v>1227</v>
      </c>
      <c r="J104" t="s">
        <v>1228</v>
      </c>
      <c r="K104" t="s">
        <v>1229</v>
      </c>
      <c r="L104" t="s">
        <v>1230</v>
      </c>
      <c r="M104" t="s">
        <v>81</v>
      </c>
      <c r="N104">
        <v>75925</v>
      </c>
      <c r="O104" t="s">
        <v>82</v>
      </c>
      <c r="P104" t="s">
        <v>1231</v>
      </c>
      <c r="Q104">
        <v>1</v>
      </c>
      <c r="R104" t="s">
        <v>84</v>
      </c>
      <c r="S104" t="s">
        <v>126</v>
      </c>
      <c r="T104" t="s">
        <v>331</v>
      </c>
      <c r="U104">
        <v>4</v>
      </c>
      <c r="V104" t="s">
        <v>86</v>
      </c>
      <c r="W104">
        <v>2</v>
      </c>
      <c r="X104" t="s">
        <v>87</v>
      </c>
      <c r="Y104" t="s">
        <v>200</v>
      </c>
      <c r="Z104" t="s">
        <v>343</v>
      </c>
      <c r="AA104" s="2">
        <v>43853</v>
      </c>
      <c r="AB104" s="2" t="s">
        <v>357</v>
      </c>
      <c r="AC104" t="s">
        <v>141</v>
      </c>
      <c r="AD104">
        <v>2</v>
      </c>
      <c r="AE104">
        <v>2</v>
      </c>
      <c r="AF104">
        <v>0</v>
      </c>
      <c r="AG104" t="s">
        <v>899</v>
      </c>
      <c r="AH104" t="s">
        <v>1232</v>
      </c>
      <c r="AI104" t="s">
        <v>1233</v>
      </c>
      <c r="AJ104">
        <v>5608.2</v>
      </c>
      <c r="AK104">
        <v>5608</v>
      </c>
      <c r="AL104">
        <v>5609</v>
      </c>
      <c r="AM104">
        <v>5608</v>
      </c>
      <c r="AN104">
        <v>2822.2</v>
      </c>
      <c r="AO104">
        <v>2786</v>
      </c>
      <c r="AP104">
        <v>2804.1</v>
      </c>
      <c r="AQ104" t="s">
        <v>900</v>
      </c>
      <c r="AR104" t="s">
        <v>901</v>
      </c>
      <c r="AS104" t="s">
        <v>902</v>
      </c>
      <c r="AT104" t="s">
        <v>903</v>
      </c>
      <c r="AV104" t="s">
        <v>904</v>
      </c>
      <c r="AX104" t="s">
        <v>905</v>
      </c>
      <c r="AY104">
        <v>15</v>
      </c>
      <c r="AZ104">
        <v>795</v>
      </c>
      <c r="BA104">
        <v>15</v>
      </c>
      <c r="BB104">
        <v>640</v>
      </c>
      <c r="BC104">
        <v>1</v>
      </c>
      <c r="BD104">
        <v>1</v>
      </c>
      <c r="BE104" t="s">
        <v>101</v>
      </c>
      <c r="BF104" t="s">
        <v>514</v>
      </c>
      <c r="BG104" t="s">
        <v>1098</v>
      </c>
      <c r="BH104" t="s">
        <v>104</v>
      </c>
      <c r="BI104" t="s">
        <v>84</v>
      </c>
      <c r="BJ104" t="s">
        <v>1234</v>
      </c>
      <c r="BK104">
        <v>15</v>
      </c>
      <c r="BL104">
        <v>7</v>
      </c>
      <c r="BM104">
        <v>38.1</v>
      </c>
      <c r="BN104">
        <v>3.18</v>
      </c>
      <c r="BO104">
        <v>21</v>
      </c>
      <c r="BP104" t="s">
        <v>209</v>
      </c>
      <c r="BQ104">
        <v>61</v>
      </c>
      <c r="BR104">
        <v>98.32</v>
      </c>
      <c r="BS104" t="s">
        <v>1235</v>
      </c>
      <c r="BT104" t="s">
        <v>132</v>
      </c>
    </row>
    <row r="105" spans="1:72" x14ac:dyDescent="0.2">
      <c r="A105" s="3">
        <v>788722</v>
      </c>
      <c r="B105">
        <v>1</v>
      </c>
      <c r="C105" t="s">
        <v>276</v>
      </c>
      <c r="D105">
        <v>1</v>
      </c>
      <c r="E105" s="2" t="s">
        <v>277</v>
      </c>
      <c r="F105" s="3" t="s">
        <v>224</v>
      </c>
      <c r="G105" t="s">
        <v>1236</v>
      </c>
      <c r="H105" t="s">
        <v>237</v>
      </c>
      <c r="I105" t="s">
        <v>1237</v>
      </c>
      <c r="J105" t="s">
        <v>1238</v>
      </c>
      <c r="K105" t="s">
        <v>1239</v>
      </c>
      <c r="L105" t="s">
        <v>674</v>
      </c>
      <c r="M105" t="s">
        <v>81</v>
      </c>
      <c r="N105">
        <v>76022</v>
      </c>
      <c r="O105" t="s">
        <v>82</v>
      </c>
      <c r="P105" t="s">
        <v>1240</v>
      </c>
      <c r="Q105">
        <v>1</v>
      </c>
      <c r="R105" t="s">
        <v>84</v>
      </c>
      <c r="S105" t="s">
        <v>84</v>
      </c>
      <c r="T105" t="s">
        <v>85</v>
      </c>
      <c r="U105">
        <v>4</v>
      </c>
      <c r="V105" t="s">
        <v>86</v>
      </c>
      <c r="W105">
        <v>1</v>
      </c>
      <c r="X105" t="s">
        <v>139</v>
      </c>
      <c r="Y105" t="s">
        <v>88</v>
      </c>
      <c r="Z105" t="s">
        <v>89</v>
      </c>
      <c r="AA105" s="2">
        <v>43876</v>
      </c>
      <c r="AB105" s="2" t="s">
        <v>1133</v>
      </c>
      <c r="AC105" t="s">
        <v>158</v>
      </c>
      <c r="AD105">
        <v>5</v>
      </c>
      <c r="AE105">
        <v>6</v>
      </c>
      <c r="AF105">
        <v>15</v>
      </c>
      <c r="AG105" t="s">
        <v>328</v>
      </c>
      <c r="AH105" t="s">
        <v>121</v>
      </c>
      <c r="AI105" t="s">
        <v>122</v>
      </c>
      <c r="AJ105">
        <v>90723.4</v>
      </c>
      <c r="AK105">
        <v>90723</v>
      </c>
      <c r="AL105">
        <v>90724</v>
      </c>
      <c r="AM105">
        <v>90723</v>
      </c>
      <c r="AN105">
        <v>24299.7</v>
      </c>
      <c r="AO105">
        <v>66423.7</v>
      </c>
      <c r="AP105">
        <v>15120.57</v>
      </c>
      <c r="AQ105" t="s">
        <v>581</v>
      </c>
      <c r="AR105" t="s">
        <v>1047</v>
      </c>
      <c r="AS105" t="s">
        <v>224</v>
      </c>
      <c r="AT105" t="s">
        <v>1048</v>
      </c>
      <c r="AU105" t="s">
        <v>126</v>
      </c>
      <c r="AV105" t="s">
        <v>1241</v>
      </c>
      <c r="AW105" t="s">
        <v>126</v>
      </c>
      <c r="AY105">
        <v>5</v>
      </c>
      <c r="AZ105">
        <v>280</v>
      </c>
      <c r="BA105">
        <v>5</v>
      </c>
      <c r="BB105">
        <v>190</v>
      </c>
      <c r="BC105">
        <v>3</v>
      </c>
      <c r="BD105">
        <v>3</v>
      </c>
      <c r="BE105" t="s">
        <v>257</v>
      </c>
      <c r="BF105" t="s">
        <v>1242</v>
      </c>
      <c r="BH105" t="s">
        <v>104</v>
      </c>
      <c r="BI105" t="s">
        <v>126</v>
      </c>
      <c r="BJ105" t="s">
        <v>105</v>
      </c>
      <c r="BK105">
        <v>68</v>
      </c>
      <c r="BL105">
        <v>216.5</v>
      </c>
      <c r="BM105">
        <v>172.72</v>
      </c>
      <c r="BN105">
        <v>98.2</v>
      </c>
      <c r="BO105">
        <v>32</v>
      </c>
      <c r="BP105" t="s">
        <v>192</v>
      </c>
      <c r="BQ105">
        <v>100</v>
      </c>
      <c r="BR105">
        <v>97.93</v>
      </c>
      <c r="BS105" t="s">
        <v>491</v>
      </c>
      <c r="BT105" t="s">
        <v>108</v>
      </c>
    </row>
    <row r="106" spans="1:72" x14ac:dyDescent="0.2">
      <c r="A106" s="3">
        <v>788723</v>
      </c>
      <c r="B106">
        <v>1</v>
      </c>
      <c r="C106" t="s">
        <v>276</v>
      </c>
      <c r="D106">
        <v>1</v>
      </c>
      <c r="E106" s="2" t="s">
        <v>277</v>
      </c>
      <c r="F106" s="3" t="s">
        <v>224</v>
      </c>
      <c r="G106" t="s">
        <v>1243</v>
      </c>
      <c r="H106" t="s">
        <v>85</v>
      </c>
      <c r="I106" t="s">
        <v>1244</v>
      </c>
      <c r="J106" t="s">
        <v>1245</v>
      </c>
      <c r="K106" t="s">
        <v>1246</v>
      </c>
      <c r="L106" t="s">
        <v>291</v>
      </c>
      <c r="M106" t="s">
        <v>81</v>
      </c>
      <c r="N106">
        <v>78540</v>
      </c>
      <c r="O106" t="s">
        <v>82</v>
      </c>
      <c r="P106" t="s">
        <v>291</v>
      </c>
      <c r="Q106">
        <v>20</v>
      </c>
      <c r="R106" t="s">
        <v>126</v>
      </c>
      <c r="S106" t="s">
        <v>84</v>
      </c>
      <c r="T106" t="s">
        <v>85</v>
      </c>
      <c r="U106">
        <v>4</v>
      </c>
      <c r="V106" t="s">
        <v>86</v>
      </c>
      <c r="W106">
        <v>2</v>
      </c>
      <c r="X106" t="s">
        <v>87</v>
      </c>
      <c r="Y106" t="s">
        <v>88</v>
      </c>
      <c r="Z106" t="s">
        <v>89</v>
      </c>
      <c r="AA106" s="2">
        <v>43906</v>
      </c>
      <c r="AB106" s="2" t="s">
        <v>989</v>
      </c>
      <c r="AC106" t="s">
        <v>91</v>
      </c>
      <c r="AD106">
        <v>12</v>
      </c>
      <c r="AE106">
        <v>15</v>
      </c>
      <c r="AF106">
        <v>18</v>
      </c>
      <c r="AG106" t="s">
        <v>827</v>
      </c>
      <c r="AH106" t="s">
        <v>288</v>
      </c>
      <c r="AI106" t="s">
        <v>289</v>
      </c>
      <c r="AJ106">
        <v>260019.86</v>
      </c>
      <c r="AK106">
        <v>260019</v>
      </c>
      <c r="AL106">
        <v>260020</v>
      </c>
      <c r="AM106">
        <v>260019</v>
      </c>
      <c r="AN106">
        <v>69584.399999999994</v>
      </c>
      <c r="AO106">
        <v>190435.46</v>
      </c>
      <c r="AP106">
        <v>17334.66</v>
      </c>
      <c r="AQ106" t="s">
        <v>358</v>
      </c>
      <c r="AR106" t="s">
        <v>1009</v>
      </c>
      <c r="AS106" t="s">
        <v>110</v>
      </c>
      <c r="AT106" t="s">
        <v>1010</v>
      </c>
      <c r="AU106" t="s">
        <v>126</v>
      </c>
      <c r="AV106" t="s">
        <v>500</v>
      </c>
      <c r="AW106" t="s">
        <v>126</v>
      </c>
      <c r="AX106" t="s">
        <v>1247</v>
      </c>
      <c r="AY106">
        <v>4</v>
      </c>
      <c r="AZ106">
        <v>193</v>
      </c>
      <c r="BA106">
        <v>4</v>
      </c>
      <c r="BB106">
        <v>139</v>
      </c>
      <c r="BC106">
        <v>3</v>
      </c>
      <c r="BD106">
        <v>4</v>
      </c>
      <c r="BE106" t="s">
        <v>241</v>
      </c>
      <c r="BF106" t="s">
        <v>1248</v>
      </c>
      <c r="BG106" t="s">
        <v>220</v>
      </c>
      <c r="BH106" t="s">
        <v>104</v>
      </c>
      <c r="BI106" t="s">
        <v>126</v>
      </c>
      <c r="BJ106" t="s">
        <v>163</v>
      </c>
      <c r="BK106">
        <v>64</v>
      </c>
      <c r="BL106">
        <v>159.5</v>
      </c>
      <c r="BM106">
        <v>162.56</v>
      </c>
      <c r="BN106">
        <v>72.349999999999994</v>
      </c>
      <c r="BO106">
        <v>27</v>
      </c>
      <c r="BP106" t="s">
        <v>106</v>
      </c>
      <c r="BQ106">
        <v>99</v>
      </c>
      <c r="BR106">
        <v>97.29</v>
      </c>
      <c r="BS106" t="s">
        <v>1249</v>
      </c>
      <c r="BT106" t="s">
        <v>181</v>
      </c>
    </row>
    <row r="107" spans="1:72" x14ac:dyDescent="0.2">
      <c r="A107" s="3">
        <v>788724</v>
      </c>
      <c r="B107">
        <v>1</v>
      </c>
      <c r="C107" t="s">
        <v>276</v>
      </c>
      <c r="D107">
        <v>1</v>
      </c>
      <c r="E107" s="2" t="s">
        <v>277</v>
      </c>
      <c r="G107" t="s">
        <v>1250</v>
      </c>
      <c r="H107" t="s">
        <v>1251</v>
      </c>
      <c r="I107" t="s">
        <v>1252</v>
      </c>
      <c r="J107" t="s">
        <v>1253</v>
      </c>
      <c r="K107" t="s">
        <v>1254</v>
      </c>
      <c r="L107" t="s">
        <v>1255</v>
      </c>
      <c r="M107" t="s">
        <v>81</v>
      </c>
      <c r="N107">
        <v>78945</v>
      </c>
      <c r="O107" t="s">
        <v>82</v>
      </c>
      <c r="P107" t="s">
        <v>1256</v>
      </c>
      <c r="Q107">
        <v>1</v>
      </c>
      <c r="R107" t="s">
        <v>84</v>
      </c>
      <c r="S107" t="s">
        <v>84</v>
      </c>
      <c r="T107" t="s">
        <v>331</v>
      </c>
      <c r="U107">
        <v>3</v>
      </c>
      <c r="V107" t="s">
        <v>314</v>
      </c>
      <c r="W107">
        <v>2</v>
      </c>
      <c r="X107" t="s">
        <v>87</v>
      </c>
      <c r="Y107" t="s">
        <v>200</v>
      </c>
      <c r="Z107" t="s">
        <v>343</v>
      </c>
      <c r="AA107" s="2">
        <v>43848</v>
      </c>
      <c r="AB107" s="2" t="s">
        <v>1257</v>
      </c>
      <c r="AC107" t="s">
        <v>119</v>
      </c>
      <c r="AD107">
        <v>1</v>
      </c>
      <c r="AE107">
        <v>2</v>
      </c>
      <c r="AF107">
        <v>14</v>
      </c>
      <c r="AG107" t="s">
        <v>639</v>
      </c>
      <c r="AH107" t="s">
        <v>233</v>
      </c>
      <c r="AI107" t="s">
        <v>234</v>
      </c>
      <c r="AJ107">
        <v>28747.759999999998</v>
      </c>
      <c r="AK107">
        <v>28747</v>
      </c>
      <c r="AL107">
        <v>28748</v>
      </c>
      <c r="AM107">
        <v>28747</v>
      </c>
      <c r="AN107">
        <v>4982.58</v>
      </c>
      <c r="AO107">
        <v>23765.18</v>
      </c>
      <c r="AP107">
        <v>14373.88</v>
      </c>
      <c r="AQ107" t="s">
        <v>1258</v>
      </c>
      <c r="AR107" t="s">
        <v>1259</v>
      </c>
      <c r="AS107" t="s">
        <v>279</v>
      </c>
      <c r="AT107" t="s">
        <v>1260</v>
      </c>
      <c r="AU107" t="s">
        <v>126</v>
      </c>
      <c r="AV107" t="s">
        <v>927</v>
      </c>
      <c r="AW107" t="s">
        <v>126</v>
      </c>
      <c r="AX107" t="s">
        <v>1261</v>
      </c>
      <c r="AY107">
        <v>6</v>
      </c>
      <c r="AZ107">
        <v>378</v>
      </c>
      <c r="BA107">
        <v>6</v>
      </c>
      <c r="BB107">
        <v>241</v>
      </c>
      <c r="BC107">
        <v>2</v>
      </c>
      <c r="BD107">
        <v>3</v>
      </c>
      <c r="BE107" t="s">
        <v>257</v>
      </c>
      <c r="BF107" t="s">
        <v>1262</v>
      </c>
      <c r="BG107" t="s">
        <v>716</v>
      </c>
      <c r="BH107" t="s">
        <v>104</v>
      </c>
      <c r="BI107" t="s">
        <v>126</v>
      </c>
      <c r="BJ107" t="s">
        <v>452</v>
      </c>
      <c r="BK107">
        <v>67</v>
      </c>
      <c r="BL107">
        <v>204.2</v>
      </c>
      <c r="BM107">
        <v>170.18</v>
      </c>
      <c r="BN107">
        <v>92.62</v>
      </c>
      <c r="BO107">
        <v>31</v>
      </c>
      <c r="BP107" t="s">
        <v>192</v>
      </c>
      <c r="BQ107">
        <v>119</v>
      </c>
      <c r="BR107">
        <v>97.77</v>
      </c>
      <c r="BS107" t="s">
        <v>1263</v>
      </c>
      <c r="BT107" t="s">
        <v>132</v>
      </c>
    </row>
    <row r="108" spans="1:72" x14ac:dyDescent="0.2">
      <c r="A108" s="3">
        <v>788725</v>
      </c>
      <c r="B108">
        <v>3</v>
      </c>
      <c r="C108" t="s">
        <v>72</v>
      </c>
      <c r="D108">
        <v>2</v>
      </c>
      <c r="E108" s="2" t="s">
        <v>73</v>
      </c>
      <c r="F108" s="3" t="s">
        <v>224</v>
      </c>
      <c r="G108" t="s">
        <v>1264</v>
      </c>
      <c r="H108" t="s">
        <v>493</v>
      </c>
      <c r="I108" t="s">
        <v>1265</v>
      </c>
      <c r="J108" t="s">
        <v>1266</v>
      </c>
      <c r="K108" t="s">
        <v>1267</v>
      </c>
      <c r="L108" t="s">
        <v>291</v>
      </c>
      <c r="M108" t="s">
        <v>81</v>
      </c>
      <c r="N108">
        <v>88528</v>
      </c>
      <c r="O108" t="s">
        <v>82</v>
      </c>
      <c r="P108" t="s">
        <v>291</v>
      </c>
      <c r="Q108">
        <v>6</v>
      </c>
      <c r="R108" t="s">
        <v>84</v>
      </c>
      <c r="S108" t="s">
        <v>84</v>
      </c>
      <c r="T108" t="s">
        <v>85</v>
      </c>
      <c r="U108">
        <v>4</v>
      </c>
      <c r="V108" t="s">
        <v>86</v>
      </c>
      <c r="W108">
        <v>2</v>
      </c>
      <c r="X108" t="s">
        <v>87</v>
      </c>
      <c r="Y108" t="s">
        <v>200</v>
      </c>
      <c r="Z108" t="s">
        <v>117</v>
      </c>
      <c r="AA108" s="2">
        <v>43904</v>
      </c>
      <c r="AB108" s="2" t="s">
        <v>1268</v>
      </c>
      <c r="AC108" t="s">
        <v>172</v>
      </c>
      <c r="AD108">
        <v>0</v>
      </c>
      <c r="AE108">
        <v>1</v>
      </c>
      <c r="AF108">
        <v>17</v>
      </c>
      <c r="AG108" t="s">
        <v>473</v>
      </c>
      <c r="AH108" t="s">
        <v>288</v>
      </c>
      <c r="AI108" t="s">
        <v>289</v>
      </c>
      <c r="AJ108">
        <v>145891.91</v>
      </c>
      <c r="AK108">
        <v>145891</v>
      </c>
      <c r="AL108">
        <v>145892</v>
      </c>
      <c r="AM108">
        <v>145891</v>
      </c>
      <c r="AN108">
        <v>4638.96</v>
      </c>
      <c r="AO108">
        <v>141252.95000000001</v>
      </c>
      <c r="AP108">
        <v>145891.91</v>
      </c>
      <c r="AQ108" t="s">
        <v>1269</v>
      </c>
      <c r="AR108" t="s">
        <v>1270</v>
      </c>
      <c r="AS108" t="s">
        <v>224</v>
      </c>
      <c r="AT108" t="s">
        <v>347</v>
      </c>
      <c r="AU108" t="s">
        <v>126</v>
      </c>
      <c r="AV108" t="s">
        <v>1271</v>
      </c>
      <c r="AW108" t="s">
        <v>126</v>
      </c>
      <c r="AX108" t="s">
        <v>753</v>
      </c>
      <c r="AY108">
        <v>5</v>
      </c>
      <c r="AZ108">
        <v>250</v>
      </c>
      <c r="BA108">
        <v>5</v>
      </c>
      <c r="BB108">
        <v>175</v>
      </c>
      <c r="BC108">
        <v>3</v>
      </c>
      <c r="BD108">
        <v>3</v>
      </c>
      <c r="BE108" t="s">
        <v>257</v>
      </c>
      <c r="BF108" t="s">
        <v>1272</v>
      </c>
      <c r="BG108" t="s">
        <v>294</v>
      </c>
      <c r="BH108" t="s">
        <v>104</v>
      </c>
      <c r="BI108" t="s">
        <v>84</v>
      </c>
      <c r="BJ108" t="s">
        <v>130</v>
      </c>
      <c r="BK108">
        <v>66</v>
      </c>
      <c r="BL108">
        <v>161.9</v>
      </c>
      <c r="BM108">
        <v>167.64</v>
      </c>
      <c r="BN108">
        <v>73.44</v>
      </c>
      <c r="BO108">
        <v>26</v>
      </c>
      <c r="BP108" t="s">
        <v>106</v>
      </c>
      <c r="BQ108">
        <v>86</v>
      </c>
      <c r="BR108">
        <v>98.25</v>
      </c>
      <c r="BS108" t="s">
        <v>1273</v>
      </c>
      <c r="BT108" t="s">
        <v>181</v>
      </c>
    </row>
    <row r="109" spans="1:72" x14ac:dyDescent="0.2">
      <c r="A109" s="3">
        <v>788726</v>
      </c>
      <c r="B109">
        <v>3</v>
      </c>
      <c r="C109" t="s">
        <v>72</v>
      </c>
      <c r="D109">
        <v>2</v>
      </c>
      <c r="E109" s="2" t="s">
        <v>73</v>
      </c>
      <c r="F109" s="3" t="s">
        <v>224</v>
      </c>
      <c r="G109" t="s">
        <v>1274</v>
      </c>
      <c r="H109" t="s">
        <v>1251</v>
      </c>
      <c r="I109" t="s">
        <v>1275</v>
      </c>
      <c r="J109" t="s">
        <v>1276</v>
      </c>
      <c r="K109" t="s">
        <v>1277</v>
      </c>
      <c r="L109" t="s">
        <v>291</v>
      </c>
      <c r="M109" t="s">
        <v>81</v>
      </c>
      <c r="N109">
        <v>78403</v>
      </c>
      <c r="O109" t="s">
        <v>82</v>
      </c>
      <c r="P109" t="s">
        <v>291</v>
      </c>
      <c r="Q109">
        <v>1</v>
      </c>
      <c r="R109" t="s">
        <v>84</v>
      </c>
      <c r="S109" t="s">
        <v>84</v>
      </c>
      <c r="T109" t="s">
        <v>85</v>
      </c>
      <c r="U109">
        <v>4</v>
      </c>
      <c r="V109" t="s">
        <v>86</v>
      </c>
      <c r="W109">
        <v>2</v>
      </c>
      <c r="X109" t="s">
        <v>87</v>
      </c>
      <c r="Y109" t="s">
        <v>156</v>
      </c>
      <c r="Z109" t="s">
        <v>117</v>
      </c>
      <c r="AA109" s="2">
        <v>43890</v>
      </c>
      <c r="AB109" s="2" t="s">
        <v>1278</v>
      </c>
      <c r="AC109" t="s">
        <v>91</v>
      </c>
      <c r="AD109">
        <v>2</v>
      </c>
      <c r="AE109">
        <v>3</v>
      </c>
      <c r="AF109">
        <v>18</v>
      </c>
      <c r="AG109" t="s">
        <v>827</v>
      </c>
      <c r="AH109" t="s">
        <v>288</v>
      </c>
      <c r="AI109" t="s">
        <v>289</v>
      </c>
      <c r="AJ109">
        <v>127064.78</v>
      </c>
      <c r="AK109">
        <v>127064</v>
      </c>
      <c r="AL109">
        <v>127065</v>
      </c>
      <c r="AM109">
        <v>127064</v>
      </c>
      <c r="AN109">
        <v>15094.92</v>
      </c>
      <c r="AO109">
        <v>111969.86</v>
      </c>
      <c r="AP109">
        <v>42354.93</v>
      </c>
      <c r="AQ109" t="s">
        <v>1279</v>
      </c>
      <c r="AR109" t="s">
        <v>1280</v>
      </c>
      <c r="AS109" t="s">
        <v>224</v>
      </c>
      <c r="AT109" t="s">
        <v>254</v>
      </c>
      <c r="AU109" t="s">
        <v>126</v>
      </c>
      <c r="AV109" t="s">
        <v>1281</v>
      </c>
      <c r="AW109" t="s">
        <v>126</v>
      </c>
      <c r="AX109" t="s">
        <v>1282</v>
      </c>
      <c r="AY109">
        <v>5</v>
      </c>
      <c r="AZ109">
        <v>254</v>
      </c>
      <c r="BA109">
        <v>5</v>
      </c>
      <c r="BB109">
        <v>181</v>
      </c>
      <c r="BC109">
        <v>1</v>
      </c>
      <c r="BD109">
        <v>1</v>
      </c>
      <c r="BE109" t="s">
        <v>101</v>
      </c>
      <c r="BF109" t="s">
        <v>630</v>
      </c>
      <c r="BG109" t="s">
        <v>220</v>
      </c>
      <c r="BH109" t="s">
        <v>104</v>
      </c>
      <c r="BI109" t="s">
        <v>84</v>
      </c>
      <c r="BJ109" t="s">
        <v>295</v>
      </c>
      <c r="BK109">
        <v>59</v>
      </c>
      <c r="BL109">
        <v>191</v>
      </c>
      <c r="BM109">
        <v>149.86000000000001</v>
      </c>
      <c r="BN109">
        <v>86.64</v>
      </c>
      <c r="BO109">
        <v>38</v>
      </c>
      <c r="BP109" t="s">
        <v>192</v>
      </c>
      <c r="BQ109">
        <v>115</v>
      </c>
      <c r="BR109">
        <v>97.29</v>
      </c>
      <c r="BS109" t="s">
        <v>1283</v>
      </c>
      <c r="BT109" t="s">
        <v>181</v>
      </c>
    </row>
    <row r="110" spans="1:72" x14ac:dyDescent="0.2">
      <c r="A110" s="3">
        <v>788727</v>
      </c>
      <c r="B110">
        <v>1</v>
      </c>
      <c r="C110" t="s">
        <v>276</v>
      </c>
      <c r="D110">
        <v>1</v>
      </c>
      <c r="E110" s="2" t="s">
        <v>277</v>
      </c>
      <c r="F110" s="3" t="s">
        <v>224</v>
      </c>
      <c r="G110" t="s">
        <v>1284</v>
      </c>
      <c r="H110" t="s">
        <v>493</v>
      </c>
      <c r="I110" t="s">
        <v>1285</v>
      </c>
      <c r="J110" t="s">
        <v>1286</v>
      </c>
      <c r="K110" t="s">
        <v>1287</v>
      </c>
      <c r="L110" t="s">
        <v>1288</v>
      </c>
      <c r="M110" t="s">
        <v>81</v>
      </c>
      <c r="N110">
        <v>77868</v>
      </c>
      <c r="O110" t="s">
        <v>82</v>
      </c>
      <c r="P110" t="s">
        <v>1289</v>
      </c>
      <c r="Q110">
        <v>1</v>
      </c>
      <c r="R110" t="s">
        <v>84</v>
      </c>
      <c r="S110" t="s">
        <v>84</v>
      </c>
      <c r="T110" t="s">
        <v>331</v>
      </c>
      <c r="U110">
        <v>4</v>
      </c>
      <c r="V110" t="s">
        <v>86</v>
      </c>
      <c r="W110">
        <v>2</v>
      </c>
      <c r="X110" t="s">
        <v>87</v>
      </c>
      <c r="Y110" t="s">
        <v>88</v>
      </c>
      <c r="Z110" t="s">
        <v>343</v>
      </c>
      <c r="AA110" s="2">
        <v>43857</v>
      </c>
      <c r="AB110" s="2" t="s">
        <v>1290</v>
      </c>
      <c r="AC110" t="s">
        <v>268</v>
      </c>
      <c r="AD110">
        <v>3</v>
      </c>
      <c r="AE110">
        <v>2</v>
      </c>
      <c r="AF110">
        <v>6</v>
      </c>
      <c r="AG110" t="s">
        <v>687</v>
      </c>
      <c r="AH110">
        <v>12</v>
      </c>
      <c r="AI110" t="s">
        <v>303</v>
      </c>
      <c r="AJ110">
        <v>30078.9</v>
      </c>
      <c r="AK110">
        <v>30078</v>
      </c>
      <c r="AL110">
        <v>30079</v>
      </c>
      <c r="AM110">
        <v>30078</v>
      </c>
      <c r="AN110">
        <v>6866.11</v>
      </c>
      <c r="AO110">
        <v>23212.79</v>
      </c>
      <c r="AP110">
        <v>15039.45</v>
      </c>
      <c r="AQ110" t="s">
        <v>239</v>
      </c>
      <c r="AR110" t="s">
        <v>1291</v>
      </c>
      <c r="AS110" t="s">
        <v>84</v>
      </c>
      <c r="AT110" t="s">
        <v>1193</v>
      </c>
      <c r="AU110" t="s">
        <v>126</v>
      </c>
      <c r="AV110" t="s">
        <v>1292</v>
      </c>
      <c r="AW110" t="s">
        <v>126</v>
      </c>
      <c r="AY110">
        <v>11</v>
      </c>
      <c r="AZ110">
        <v>683</v>
      </c>
      <c r="BA110">
        <v>11</v>
      </c>
      <c r="BB110">
        <v>469</v>
      </c>
      <c r="BC110">
        <v>2</v>
      </c>
      <c r="BD110">
        <v>3</v>
      </c>
      <c r="BE110" t="s">
        <v>257</v>
      </c>
      <c r="BF110" t="s">
        <v>538</v>
      </c>
      <c r="BH110" t="s">
        <v>104</v>
      </c>
      <c r="BI110" t="s">
        <v>126</v>
      </c>
      <c r="BJ110" t="s">
        <v>842</v>
      </c>
      <c r="BK110">
        <v>70</v>
      </c>
      <c r="BL110">
        <v>148.9</v>
      </c>
      <c r="BM110">
        <v>177.8</v>
      </c>
      <c r="BN110">
        <v>67.540000000000006</v>
      </c>
      <c r="BO110">
        <v>21</v>
      </c>
      <c r="BP110" t="s">
        <v>209</v>
      </c>
      <c r="BQ110">
        <v>69</v>
      </c>
      <c r="BR110">
        <v>97.76</v>
      </c>
      <c r="BS110" t="s">
        <v>1293</v>
      </c>
      <c r="BT110" t="s">
        <v>132</v>
      </c>
    </row>
    <row r="111" spans="1:72" x14ac:dyDescent="0.2">
      <c r="A111" s="3">
        <v>788728</v>
      </c>
      <c r="B111">
        <v>3</v>
      </c>
      <c r="C111" t="s">
        <v>72</v>
      </c>
      <c r="D111">
        <v>2</v>
      </c>
      <c r="E111" s="2" t="s">
        <v>73</v>
      </c>
      <c r="F111" s="3" t="s">
        <v>224</v>
      </c>
      <c r="G111" t="s">
        <v>1272</v>
      </c>
      <c r="H111" t="s">
        <v>493</v>
      </c>
      <c r="I111" t="s">
        <v>1294</v>
      </c>
      <c r="J111" t="s">
        <v>1295</v>
      </c>
      <c r="K111" t="s">
        <v>1296</v>
      </c>
      <c r="L111" t="s">
        <v>957</v>
      </c>
      <c r="M111" t="s">
        <v>81</v>
      </c>
      <c r="N111">
        <v>78535</v>
      </c>
      <c r="O111" t="s">
        <v>82</v>
      </c>
      <c r="P111" t="s">
        <v>1297</v>
      </c>
      <c r="Q111">
        <v>1</v>
      </c>
      <c r="R111" t="s">
        <v>84</v>
      </c>
      <c r="S111" t="s">
        <v>84</v>
      </c>
      <c r="T111" t="s">
        <v>85</v>
      </c>
      <c r="U111">
        <v>4</v>
      </c>
      <c r="V111" t="s">
        <v>86</v>
      </c>
      <c r="W111">
        <v>2</v>
      </c>
      <c r="X111" t="s">
        <v>87</v>
      </c>
      <c r="Y111" t="s">
        <v>156</v>
      </c>
      <c r="Z111" t="s">
        <v>117</v>
      </c>
      <c r="AA111" s="2">
        <v>43873</v>
      </c>
      <c r="AB111" s="2" t="s">
        <v>898</v>
      </c>
      <c r="AC111" t="s">
        <v>158</v>
      </c>
      <c r="AD111">
        <v>3</v>
      </c>
      <c r="AE111">
        <v>2</v>
      </c>
      <c r="AF111">
        <v>17</v>
      </c>
      <c r="AG111" t="s">
        <v>473</v>
      </c>
      <c r="AH111" t="s">
        <v>288</v>
      </c>
      <c r="AI111" t="s">
        <v>289</v>
      </c>
      <c r="AJ111">
        <v>145620.07</v>
      </c>
      <c r="AK111">
        <v>145620</v>
      </c>
      <c r="AL111">
        <v>145621</v>
      </c>
      <c r="AM111">
        <v>145620</v>
      </c>
      <c r="AN111">
        <v>9277.92</v>
      </c>
      <c r="AO111">
        <v>136342.15</v>
      </c>
      <c r="AP111">
        <v>72810.039999999994</v>
      </c>
      <c r="AQ111" t="s">
        <v>1298</v>
      </c>
      <c r="AR111" t="s">
        <v>1299</v>
      </c>
      <c r="AS111" t="s">
        <v>76</v>
      </c>
      <c r="AT111" t="s">
        <v>1300</v>
      </c>
      <c r="AU111" t="s">
        <v>126</v>
      </c>
      <c r="AV111" t="s">
        <v>1301</v>
      </c>
      <c r="AW111" t="s">
        <v>126</v>
      </c>
      <c r="AX111" t="s">
        <v>1302</v>
      </c>
      <c r="AY111">
        <v>6</v>
      </c>
      <c r="AZ111">
        <v>331</v>
      </c>
      <c r="BA111">
        <v>6</v>
      </c>
      <c r="BB111">
        <v>231</v>
      </c>
      <c r="BC111">
        <v>1</v>
      </c>
      <c r="BD111">
        <v>1</v>
      </c>
      <c r="BE111" t="s">
        <v>101</v>
      </c>
      <c r="BF111" t="s">
        <v>220</v>
      </c>
      <c r="BG111" t="s">
        <v>387</v>
      </c>
      <c r="BH111" t="s">
        <v>104</v>
      </c>
      <c r="BI111" t="s">
        <v>84</v>
      </c>
      <c r="BJ111" t="s">
        <v>130</v>
      </c>
      <c r="BK111">
        <v>66</v>
      </c>
      <c r="BL111">
        <v>159.9</v>
      </c>
      <c r="BM111">
        <v>167.64</v>
      </c>
      <c r="BN111">
        <v>72.53</v>
      </c>
      <c r="BO111">
        <v>25</v>
      </c>
      <c r="BP111" t="s">
        <v>106</v>
      </c>
      <c r="BQ111">
        <v>94</v>
      </c>
      <c r="BR111">
        <v>97.77</v>
      </c>
      <c r="BS111" t="s">
        <v>1303</v>
      </c>
      <c r="BT111" t="s">
        <v>108</v>
      </c>
    </row>
    <row r="112" spans="1:72" x14ac:dyDescent="0.2">
      <c r="A112" s="3">
        <v>788729</v>
      </c>
      <c r="B112">
        <v>3</v>
      </c>
      <c r="C112" t="s">
        <v>72</v>
      </c>
      <c r="D112">
        <v>2</v>
      </c>
      <c r="E112" s="2" t="s">
        <v>73</v>
      </c>
      <c r="F112" s="3" t="s">
        <v>224</v>
      </c>
      <c r="G112" t="s">
        <v>261</v>
      </c>
      <c r="H112" t="s">
        <v>183</v>
      </c>
      <c r="I112" t="s">
        <v>1304</v>
      </c>
      <c r="J112" t="s">
        <v>1305</v>
      </c>
      <c r="K112" t="s">
        <v>1306</v>
      </c>
      <c r="L112" t="s">
        <v>291</v>
      </c>
      <c r="M112" t="s">
        <v>81</v>
      </c>
      <c r="N112">
        <v>77399</v>
      </c>
      <c r="O112" t="s">
        <v>82</v>
      </c>
      <c r="P112" t="s">
        <v>291</v>
      </c>
      <c r="Q112">
        <v>1</v>
      </c>
      <c r="R112" t="s">
        <v>84</v>
      </c>
      <c r="S112" t="s">
        <v>84</v>
      </c>
      <c r="T112" t="s">
        <v>85</v>
      </c>
      <c r="U112">
        <v>4</v>
      </c>
      <c r="V112" t="s">
        <v>86</v>
      </c>
      <c r="W112">
        <v>2</v>
      </c>
      <c r="X112" t="s">
        <v>87</v>
      </c>
      <c r="Y112" t="s">
        <v>88</v>
      </c>
      <c r="Z112" t="s">
        <v>89</v>
      </c>
      <c r="AA112" s="2">
        <v>43837</v>
      </c>
      <c r="AB112" s="2" t="s">
        <v>426</v>
      </c>
      <c r="AC112" t="s">
        <v>158</v>
      </c>
      <c r="AD112">
        <v>4</v>
      </c>
      <c r="AE112">
        <v>3</v>
      </c>
      <c r="AF112">
        <v>17</v>
      </c>
      <c r="AG112" t="s">
        <v>473</v>
      </c>
      <c r="AH112" t="s">
        <v>288</v>
      </c>
      <c r="AI112" t="s">
        <v>289</v>
      </c>
      <c r="AJ112">
        <v>188414.14</v>
      </c>
      <c r="AK112">
        <v>188414</v>
      </c>
      <c r="AL112">
        <v>188415</v>
      </c>
      <c r="AM112">
        <v>188414</v>
      </c>
      <c r="AN112">
        <v>13916.88</v>
      </c>
      <c r="AO112">
        <v>174497.26</v>
      </c>
      <c r="AP112">
        <v>62804.71</v>
      </c>
      <c r="AQ112" t="s">
        <v>1307</v>
      </c>
      <c r="AR112" t="s">
        <v>1308</v>
      </c>
      <c r="AS112" t="s">
        <v>224</v>
      </c>
      <c r="AT112" t="s">
        <v>254</v>
      </c>
      <c r="AU112" t="s">
        <v>126</v>
      </c>
      <c r="AV112" t="s">
        <v>1281</v>
      </c>
      <c r="AW112" t="s">
        <v>126</v>
      </c>
      <c r="AX112" t="s">
        <v>1309</v>
      </c>
      <c r="AY112">
        <v>5</v>
      </c>
      <c r="AZ112">
        <v>254</v>
      </c>
      <c r="BA112">
        <v>5</v>
      </c>
      <c r="BB112">
        <v>181</v>
      </c>
      <c r="BC112">
        <v>1</v>
      </c>
      <c r="BD112">
        <v>1</v>
      </c>
      <c r="BE112" t="s">
        <v>101</v>
      </c>
      <c r="BF112" t="s">
        <v>1310</v>
      </c>
      <c r="BG112" t="s">
        <v>387</v>
      </c>
      <c r="BH112" t="s">
        <v>104</v>
      </c>
      <c r="BI112" t="s">
        <v>84</v>
      </c>
      <c r="BJ112" t="s">
        <v>222</v>
      </c>
      <c r="BK112">
        <v>65</v>
      </c>
      <c r="BL112">
        <v>218.7</v>
      </c>
      <c r="BM112">
        <v>165.1</v>
      </c>
      <c r="BN112">
        <v>99.2</v>
      </c>
      <c r="BO112">
        <v>36</v>
      </c>
      <c r="BP112" t="s">
        <v>192</v>
      </c>
      <c r="BQ112">
        <v>105</v>
      </c>
      <c r="BR112">
        <v>98.31</v>
      </c>
      <c r="BS112" t="s">
        <v>1311</v>
      </c>
      <c r="BT112" t="s">
        <v>132</v>
      </c>
    </row>
    <row r="113" spans="1:72" x14ac:dyDescent="0.2">
      <c r="A113" s="3">
        <v>788730</v>
      </c>
      <c r="B113">
        <v>3</v>
      </c>
      <c r="C113" t="s">
        <v>72</v>
      </c>
      <c r="D113">
        <v>2</v>
      </c>
      <c r="E113" s="2" t="s">
        <v>73</v>
      </c>
      <c r="F113" s="3" t="s">
        <v>224</v>
      </c>
      <c r="G113" t="s">
        <v>1312</v>
      </c>
      <c r="H113" t="s">
        <v>85</v>
      </c>
      <c r="I113" t="s">
        <v>557</v>
      </c>
      <c r="J113" t="s">
        <v>1313</v>
      </c>
      <c r="K113" t="s">
        <v>1314</v>
      </c>
      <c r="L113" t="s">
        <v>745</v>
      </c>
      <c r="M113" t="s">
        <v>81</v>
      </c>
      <c r="N113">
        <v>77406</v>
      </c>
      <c r="O113" t="s">
        <v>82</v>
      </c>
      <c r="P113" t="s">
        <v>1315</v>
      </c>
      <c r="Q113">
        <v>1</v>
      </c>
      <c r="R113" t="s">
        <v>84</v>
      </c>
      <c r="S113" t="s">
        <v>84</v>
      </c>
      <c r="T113" t="s">
        <v>85</v>
      </c>
      <c r="U113">
        <v>4</v>
      </c>
      <c r="V113" t="s">
        <v>86</v>
      </c>
      <c r="W113">
        <v>2</v>
      </c>
      <c r="X113" t="s">
        <v>87</v>
      </c>
      <c r="Y113" t="s">
        <v>200</v>
      </c>
      <c r="Z113" t="s">
        <v>117</v>
      </c>
      <c r="AA113" s="2">
        <v>43912</v>
      </c>
      <c r="AB113" s="2" t="s">
        <v>1316</v>
      </c>
      <c r="AC113" t="s">
        <v>141</v>
      </c>
      <c r="AD113">
        <v>20</v>
      </c>
      <c r="AE113">
        <v>27</v>
      </c>
      <c r="AF113">
        <v>15</v>
      </c>
      <c r="AG113" t="s">
        <v>328</v>
      </c>
      <c r="AH113" t="s">
        <v>143</v>
      </c>
      <c r="AI113" t="s">
        <v>144</v>
      </c>
      <c r="AJ113">
        <v>426210.16</v>
      </c>
      <c r="AK113">
        <v>426210</v>
      </c>
      <c r="AL113">
        <v>426211</v>
      </c>
      <c r="AM113">
        <v>426210</v>
      </c>
      <c r="AN113">
        <v>125840.94</v>
      </c>
      <c r="AO113">
        <v>300369.21999999997</v>
      </c>
      <c r="AP113">
        <v>15785.56</v>
      </c>
      <c r="AQ113" t="s">
        <v>1317</v>
      </c>
      <c r="AR113" s="16" t="s">
        <v>291</v>
      </c>
      <c r="AS113" s="16" t="s">
        <v>291</v>
      </c>
      <c r="AT113" s="16" t="s">
        <v>291</v>
      </c>
      <c r="AU113" t="s">
        <v>126</v>
      </c>
      <c r="AV113" t="s">
        <v>1241</v>
      </c>
      <c r="AW113" t="s">
        <v>126</v>
      </c>
      <c r="AX113" t="s">
        <v>1318</v>
      </c>
      <c r="AY113">
        <v>18</v>
      </c>
      <c r="AZ113">
        <v>856</v>
      </c>
      <c r="BA113">
        <v>18</v>
      </c>
      <c r="BB113">
        <v>711</v>
      </c>
      <c r="BC113">
        <v>3</v>
      </c>
      <c r="BD113">
        <v>4</v>
      </c>
      <c r="BE113" t="s">
        <v>241</v>
      </c>
      <c r="BF113" t="s">
        <v>1319</v>
      </c>
      <c r="BG113" t="s">
        <v>221</v>
      </c>
      <c r="BH113" t="s">
        <v>104</v>
      </c>
      <c r="BI113" t="s">
        <v>84</v>
      </c>
      <c r="BJ113" t="s">
        <v>868</v>
      </c>
      <c r="BK113">
        <v>62</v>
      </c>
      <c r="BL113">
        <v>191.6</v>
      </c>
      <c r="BM113">
        <v>157.47999999999999</v>
      </c>
      <c r="BN113">
        <v>86.91</v>
      </c>
      <c r="BO113">
        <v>35</v>
      </c>
      <c r="BP113" t="s">
        <v>192</v>
      </c>
      <c r="BQ113">
        <v>119</v>
      </c>
      <c r="BR113">
        <v>98.08</v>
      </c>
      <c r="BS113" t="s">
        <v>1320</v>
      </c>
      <c r="BT113" t="s">
        <v>181</v>
      </c>
    </row>
    <row r="114" spans="1:72" x14ac:dyDescent="0.2">
      <c r="A114" s="3">
        <v>788731</v>
      </c>
      <c r="B114">
        <v>1</v>
      </c>
      <c r="C114" t="s">
        <v>276</v>
      </c>
      <c r="D114">
        <v>1</v>
      </c>
      <c r="E114" s="2" t="s">
        <v>277</v>
      </c>
      <c r="F114" s="3" t="s">
        <v>224</v>
      </c>
      <c r="G114" t="s">
        <v>1321</v>
      </c>
      <c r="H114" t="s">
        <v>74</v>
      </c>
      <c r="I114" t="s">
        <v>1322</v>
      </c>
      <c r="J114" t="s">
        <v>1323</v>
      </c>
      <c r="K114" t="s">
        <v>1324</v>
      </c>
      <c r="L114" t="s">
        <v>1325</v>
      </c>
      <c r="M114" t="s">
        <v>81</v>
      </c>
      <c r="N114">
        <v>79852</v>
      </c>
      <c r="O114" t="s">
        <v>82</v>
      </c>
      <c r="P114" t="s">
        <v>1326</v>
      </c>
      <c r="Q114">
        <v>62</v>
      </c>
      <c r="R114" t="s">
        <v>84</v>
      </c>
      <c r="S114" t="s">
        <v>84</v>
      </c>
      <c r="T114" t="s">
        <v>331</v>
      </c>
      <c r="U114">
        <v>4</v>
      </c>
      <c r="V114" t="s">
        <v>86</v>
      </c>
      <c r="W114">
        <v>2</v>
      </c>
      <c r="X114" t="s">
        <v>87</v>
      </c>
      <c r="Y114" t="s">
        <v>156</v>
      </c>
      <c r="Z114" t="s">
        <v>343</v>
      </c>
      <c r="AA114" s="2">
        <v>43837</v>
      </c>
      <c r="AB114" s="2" t="s">
        <v>1327</v>
      </c>
      <c r="AC114" t="s">
        <v>172</v>
      </c>
      <c r="AD114">
        <v>4</v>
      </c>
      <c r="AE114">
        <v>5</v>
      </c>
      <c r="AF114">
        <v>16</v>
      </c>
      <c r="AG114" t="s">
        <v>413</v>
      </c>
      <c r="AH114" t="s">
        <v>288</v>
      </c>
      <c r="AI114" t="s">
        <v>289</v>
      </c>
      <c r="AJ114">
        <v>183286.1</v>
      </c>
      <c r="AK114">
        <v>183286</v>
      </c>
      <c r="AL114">
        <v>183287</v>
      </c>
      <c r="AM114">
        <v>183286</v>
      </c>
      <c r="AN114">
        <v>23194.799999999999</v>
      </c>
      <c r="AO114">
        <v>160091.29999999999</v>
      </c>
      <c r="AP114">
        <v>36657.22</v>
      </c>
      <c r="AQ114" t="s">
        <v>581</v>
      </c>
      <c r="AR114" t="s">
        <v>1047</v>
      </c>
      <c r="AS114" t="s">
        <v>224</v>
      </c>
      <c r="AT114" t="s">
        <v>1048</v>
      </c>
      <c r="AU114" t="s">
        <v>126</v>
      </c>
      <c r="AV114" t="s">
        <v>1328</v>
      </c>
      <c r="AW114" t="s">
        <v>126</v>
      </c>
      <c r="AX114" t="s">
        <v>1329</v>
      </c>
      <c r="AY114">
        <v>5</v>
      </c>
      <c r="AZ114">
        <v>246</v>
      </c>
      <c r="BA114">
        <v>5</v>
      </c>
      <c r="BB114">
        <v>174</v>
      </c>
      <c r="BC114">
        <v>2</v>
      </c>
      <c r="BD114">
        <v>3</v>
      </c>
      <c r="BE114" t="s">
        <v>257</v>
      </c>
      <c r="BF114" t="s">
        <v>582</v>
      </c>
      <c r="BG114" t="s">
        <v>208</v>
      </c>
      <c r="BH114" t="s">
        <v>104</v>
      </c>
      <c r="BI114" t="s">
        <v>126</v>
      </c>
      <c r="BJ114" t="s">
        <v>388</v>
      </c>
      <c r="BK114">
        <v>74</v>
      </c>
      <c r="BL114">
        <v>232.3</v>
      </c>
      <c r="BM114">
        <v>187.96</v>
      </c>
      <c r="BN114">
        <v>105.37</v>
      </c>
      <c r="BO114">
        <v>29</v>
      </c>
      <c r="BP114" t="s">
        <v>106</v>
      </c>
      <c r="BQ114">
        <v>97</v>
      </c>
      <c r="BR114">
        <v>97.46</v>
      </c>
      <c r="BS114" t="s">
        <v>1330</v>
      </c>
      <c r="BT114" t="s">
        <v>132</v>
      </c>
    </row>
    <row r="115" spans="1:72" x14ac:dyDescent="0.2">
      <c r="A115" s="3">
        <v>788732</v>
      </c>
      <c r="B115">
        <v>3</v>
      </c>
      <c r="C115" t="s">
        <v>72</v>
      </c>
      <c r="D115">
        <v>2</v>
      </c>
      <c r="E115" s="2" t="s">
        <v>73</v>
      </c>
      <c r="G115" t="s">
        <v>1331</v>
      </c>
      <c r="H115" t="s">
        <v>183</v>
      </c>
      <c r="I115" t="s">
        <v>1332</v>
      </c>
      <c r="J115" t="s">
        <v>1333</v>
      </c>
      <c r="K115" t="s">
        <v>1334</v>
      </c>
      <c r="L115" t="s">
        <v>229</v>
      </c>
      <c r="M115" t="s">
        <v>81</v>
      </c>
      <c r="N115">
        <v>75701</v>
      </c>
      <c r="O115" t="s">
        <v>82</v>
      </c>
      <c r="P115" t="s">
        <v>448</v>
      </c>
      <c r="Q115">
        <v>6</v>
      </c>
      <c r="R115" t="s">
        <v>84</v>
      </c>
      <c r="S115" t="s">
        <v>84</v>
      </c>
      <c r="T115" t="s">
        <v>85</v>
      </c>
      <c r="U115">
        <v>4</v>
      </c>
      <c r="V115" t="s">
        <v>86</v>
      </c>
      <c r="W115">
        <v>2</v>
      </c>
      <c r="X115" t="s">
        <v>87</v>
      </c>
      <c r="Y115" t="s">
        <v>88</v>
      </c>
      <c r="Z115" t="s">
        <v>89</v>
      </c>
      <c r="AA115" s="2">
        <v>43849</v>
      </c>
      <c r="AB115" s="2" t="s">
        <v>811</v>
      </c>
      <c r="AC115" t="s">
        <v>91</v>
      </c>
      <c r="AD115">
        <v>2</v>
      </c>
      <c r="AE115">
        <v>2</v>
      </c>
      <c r="AF115">
        <v>16</v>
      </c>
      <c r="AG115" t="s">
        <v>413</v>
      </c>
      <c r="AH115" t="s">
        <v>288</v>
      </c>
      <c r="AI115" t="s">
        <v>289</v>
      </c>
      <c r="AJ115">
        <v>143231.73000000001</v>
      </c>
      <c r="AK115">
        <v>143231</v>
      </c>
      <c r="AL115">
        <v>143232</v>
      </c>
      <c r="AM115">
        <v>143231</v>
      </c>
      <c r="AN115">
        <v>5053</v>
      </c>
      <c r="AO115">
        <v>138178.73000000001</v>
      </c>
      <c r="AP115">
        <v>71615.87</v>
      </c>
      <c r="AQ115" t="s">
        <v>1335</v>
      </c>
      <c r="AR115" t="s">
        <v>1336</v>
      </c>
      <c r="AS115" t="s">
        <v>339</v>
      </c>
      <c r="AT115" t="s">
        <v>524</v>
      </c>
      <c r="AV115" t="s">
        <v>512</v>
      </c>
      <c r="AW115" t="s">
        <v>126</v>
      </c>
      <c r="AX115" t="s">
        <v>891</v>
      </c>
      <c r="AY115">
        <v>8</v>
      </c>
      <c r="AZ115">
        <v>470</v>
      </c>
      <c r="BA115">
        <v>8</v>
      </c>
      <c r="BB115">
        <v>301</v>
      </c>
      <c r="BC115">
        <v>1</v>
      </c>
      <c r="BD115">
        <v>1</v>
      </c>
      <c r="BE115" t="s">
        <v>101</v>
      </c>
      <c r="BF115" t="s">
        <v>1337</v>
      </c>
      <c r="BG115" t="s">
        <v>867</v>
      </c>
      <c r="BH115" t="s">
        <v>104</v>
      </c>
      <c r="BI115" t="s">
        <v>84</v>
      </c>
      <c r="BJ115" t="s">
        <v>130</v>
      </c>
      <c r="BK115">
        <v>66</v>
      </c>
      <c r="BL115">
        <v>113.3</v>
      </c>
      <c r="BM115">
        <v>167.64</v>
      </c>
      <c r="BN115">
        <v>51.39</v>
      </c>
      <c r="BO115">
        <v>18</v>
      </c>
      <c r="BP115" t="s">
        <v>148</v>
      </c>
      <c r="BQ115">
        <v>54</v>
      </c>
      <c r="BR115">
        <v>98.05</v>
      </c>
      <c r="BS115" t="s">
        <v>1338</v>
      </c>
      <c r="BT115" t="s">
        <v>132</v>
      </c>
    </row>
    <row r="116" spans="1:72" x14ac:dyDescent="0.2">
      <c r="A116" s="3">
        <v>788733</v>
      </c>
      <c r="B116">
        <v>1</v>
      </c>
      <c r="C116" t="s">
        <v>276</v>
      </c>
      <c r="D116">
        <v>1</v>
      </c>
      <c r="E116" s="2" t="s">
        <v>277</v>
      </c>
      <c r="F116" s="3" t="s">
        <v>224</v>
      </c>
      <c r="G116" t="s">
        <v>244</v>
      </c>
      <c r="H116" t="s">
        <v>1052</v>
      </c>
      <c r="I116" t="s">
        <v>1339</v>
      </c>
      <c r="J116" t="s">
        <v>1340</v>
      </c>
      <c r="K116" t="s">
        <v>1341</v>
      </c>
      <c r="L116" t="s">
        <v>609</v>
      </c>
      <c r="M116" t="s">
        <v>81</v>
      </c>
      <c r="N116">
        <v>78596</v>
      </c>
      <c r="O116" t="s">
        <v>82</v>
      </c>
      <c r="P116" t="s">
        <v>1342</v>
      </c>
      <c r="Q116">
        <v>7</v>
      </c>
      <c r="R116" t="s">
        <v>84</v>
      </c>
      <c r="S116" t="s">
        <v>84</v>
      </c>
      <c r="T116" t="s">
        <v>85</v>
      </c>
      <c r="U116">
        <v>4</v>
      </c>
      <c r="V116" t="s">
        <v>86</v>
      </c>
      <c r="W116">
        <v>2</v>
      </c>
      <c r="X116" t="s">
        <v>87</v>
      </c>
      <c r="Y116" t="s">
        <v>88</v>
      </c>
      <c r="Z116" t="s">
        <v>89</v>
      </c>
      <c r="AA116" s="2">
        <v>43848</v>
      </c>
      <c r="AB116" s="2" t="s">
        <v>357</v>
      </c>
      <c r="AC116" t="s">
        <v>141</v>
      </c>
      <c r="AD116">
        <v>5</v>
      </c>
      <c r="AE116">
        <v>7</v>
      </c>
      <c r="AF116">
        <v>18</v>
      </c>
      <c r="AG116" t="s">
        <v>827</v>
      </c>
      <c r="AH116" t="s">
        <v>288</v>
      </c>
      <c r="AI116" t="s">
        <v>289</v>
      </c>
      <c r="AJ116">
        <v>90392.33</v>
      </c>
      <c r="AK116">
        <v>90392</v>
      </c>
      <c r="AL116">
        <v>90393</v>
      </c>
      <c r="AM116">
        <v>90392</v>
      </c>
      <c r="AN116">
        <v>28349.65</v>
      </c>
      <c r="AO116">
        <v>62042.68</v>
      </c>
      <c r="AP116">
        <v>12913.19</v>
      </c>
      <c r="AQ116" t="s">
        <v>820</v>
      </c>
      <c r="AR116" s="16" t="s">
        <v>291</v>
      </c>
      <c r="AS116" s="16" t="s">
        <v>291</v>
      </c>
      <c r="AT116" s="16" t="s">
        <v>291</v>
      </c>
      <c r="AU116" t="s">
        <v>126</v>
      </c>
      <c r="AV116" t="s">
        <v>1343</v>
      </c>
      <c r="AW116" t="s">
        <v>126</v>
      </c>
      <c r="AX116" t="s">
        <v>293</v>
      </c>
      <c r="AY116">
        <v>6</v>
      </c>
      <c r="AZ116">
        <v>371</v>
      </c>
      <c r="BA116">
        <v>6</v>
      </c>
      <c r="BB116">
        <v>248</v>
      </c>
      <c r="BC116">
        <v>3</v>
      </c>
      <c r="BD116">
        <v>3</v>
      </c>
      <c r="BE116" t="s">
        <v>257</v>
      </c>
      <c r="BF116" t="s">
        <v>1310</v>
      </c>
      <c r="BG116" t="s">
        <v>1344</v>
      </c>
      <c r="BH116" t="s">
        <v>104</v>
      </c>
      <c r="BI116" t="s">
        <v>126</v>
      </c>
      <c r="BJ116" t="s">
        <v>658</v>
      </c>
      <c r="BK116">
        <v>69</v>
      </c>
      <c r="BL116">
        <v>122.3</v>
      </c>
      <c r="BM116">
        <v>175.26</v>
      </c>
      <c r="BN116">
        <v>55.47</v>
      </c>
      <c r="BO116">
        <v>18</v>
      </c>
      <c r="BP116" t="s">
        <v>148</v>
      </c>
      <c r="BQ116">
        <v>49</v>
      </c>
      <c r="BR116">
        <v>97.66</v>
      </c>
      <c r="BS116" t="s">
        <v>1345</v>
      </c>
      <c r="BT116" t="s">
        <v>132</v>
      </c>
    </row>
    <row r="117" spans="1:72" x14ac:dyDescent="0.2">
      <c r="A117" s="3">
        <v>788734</v>
      </c>
      <c r="B117">
        <v>1</v>
      </c>
      <c r="C117" t="s">
        <v>276</v>
      </c>
      <c r="D117">
        <v>1</v>
      </c>
      <c r="E117" s="2" t="s">
        <v>277</v>
      </c>
      <c r="F117" s="3" t="s">
        <v>224</v>
      </c>
      <c r="G117" t="s">
        <v>1346</v>
      </c>
      <c r="H117" t="s">
        <v>339</v>
      </c>
      <c r="I117" t="s">
        <v>1347</v>
      </c>
      <c r="J117" t="s">
        <v>1348</v>
      </c>
      <c r="K117" t="s">
        <v>1349</v>
      </c>
      <c r="L117" t="s">
        <v>1350</v>
      </c>
      <c r="M117" t="s">
        <v>81</v>
      </c>
      <c r="N117">
        <v>75416</v>
      </c>
      <c r="O117" t="s">
        <v>82</v>
      </c>
      <c r="P117" t="s">
        <v>1351</v>
      </c>
      <c r="Q117">
        <v>1</v>
      </c>
      <c r="R117" t="s">
        <v>84</v>
      </c>
      <c r="S117" t="s">
        <v>84</v>
      </c>
      <c r="T117" t="s">
        <v>331</v>
      </c>
      <c r="U117">
        <v>4</v>
      </c>
      <c r="V117" t="s">
        <v>86</v>
      </c>
      <c r="W117">
        <v>1</v>
      </c>
      <c r="X117" t="s">
        <v>139</v>
      </c>
      <c r="Y117" t="s">
        <v>88</v>
      </c>
      <c r="Z117" t="s">
        <v>343</v>
      </c>
      <c r="AA117" s="2">
        <v>43866</v>
      </c>
      <c r="AB117" s="2" t="s">
        <v>1352</v>
      </c>
      <c r="AC117" t="s">
        <v>158</v>
      </c>
      <c r="AD117">
        <v>3</v>
      </c>
      <c r="AE117">
        <v>2</v>
      </c>
      <c r="AF117">
        <v>14</v>
      </c>
      <c r="AG117" t="s">
        <v>639</v>
      </c>
      <c r="AH117" t="s">
        <v>121</v>
      </c>
      <c r="AI117" t="s">
        <v>122</v>
      </c>
      <c r="AJ117">
        <v>128840.63</v>
      </c>
      <c r="AK117">
        <v>128840</v>
      </c>
      <c r="AL117">
        <v>128841</v>
      </c>
      <c r="AM117">
        <v>128840</v>
      </c>
      <c r="AN117">
        <v>9277.92</v>
      </c>
      <c r="AO117">
        <v>119562.71</v>
      </c>
      <c r="AP117">
        <v>64420.32</v>
      </c>
      <c r="AQ117" t="s">
        <v>581</v>
      </c>
      <c r="AR117" t="s">
        <v>1047</v>
      </c>
      <c r="AS117" t="s">
        <v>224</v>
      </c>
      <c r="AT117" t="s">
        <v>1048</v>
      </c>
      <c r="AU117" t="s">
        <v>126</v>
      </c>
      <c r="AV117" t="s">
        <v>1353</v>
      </c>
      <c r="AW117" t="s">
        <v>126</v>
      </c>
      <c r="AX117" t="s">
        <v>753</v>
      </c>
      <c r="AY117">
        <v>5</v>
      </c>
      <c r="AZ117">
        <v>247</v>
      </c>
      <c r="BA117">
        <v>5</v>
      </c>
      <c r="BB117">
        <v>174</v>
      </c>
      <c r="BC117">
        <v>1</v>
      </c>
      <c r="BD117">
        <v>2</v>
      </c>
      <c r="BE117" t="s">
        <v>206</v>
      </c>
      <c r="BF117" t="s">
        <v>1354</v>
      </c>
      <c r="BG117" t="s">
        <v>479</v>
      </c>
      <c r="BH117" t="s">
        <v>104</v>
      </c>
      <c r="BI117" t="s">
        <v>126</v>
      </c>
      <c r="BJ117" t="s">
        <v>842</v>
      </c>
      <c r="BK117">
        <v>70</v>
      </c>
      <c r="BL117">
        <v>213.8</v>
      </c>
      <c r="BM117">
        <v>177.8</v>
      </c>
      <c r="BN117">
        <v>96.98</v>
      </c>
      <c r="BO117">
        <v>30</v>
      </c>
      <c r="BP117" t="s">
        <v>192</v>
      </c>
      <c r="BQ117">
        <v>104</v>
      </c>
      <c r="BR117">
        <v>97.66</v>
      </c>
      <c r="BS117" t="s">
        <v>1355</v>
      </c>
      <c r="BT117" t="s">
        <v>108</v>
      </c>
    </row>
    <row r="118" spans="1:72" x14ac:dyDescent="0.2">
      <c r="A118" s="3">
        <v>788735</v>
      </c>
      <c r="B118">
        <v>1</v>
      </c>
      <c r="C118" t="s">
        <v>276</v>
      </c>
      <c r="D118">
        <v>1</v>
      </c>
      <c r="E118" s="2" t="s">
        <v>277</v>
      </c>
      <c r="F118" s="3" t="s">
        <v>224</v>
      </c>
      <c r="G118" t="s">
        <v>1356</v>
      </c>
      <c r="H118" t="s">
        <v>76</v>
      </c>
      <c r="I118" t="s">
        <v>419</v>
      </c>
      <c r="J118" t="s">
        <v>1357</v>
      </c>
      <c r="K118" t="s">
        <v>1358</v>
      </c>
      <c r="L118" t="s">
        <v>1359</v>
      </c>
      <c r="M118" t="s">
        <v>81</v>
      </c>
      <c r="N118">
        <v>78359</v>
      </c>
      <c r="O118" t="s">
        <v>82</v>
      </c>
      <c r="P118" t="s">
        <v>350</v>
      </c>
      <c r="Q118">
        <v>1</v>
      </c>
      <c r="R118" t="s">
        <v>84</v>
      </c>
      <c r="S118" t="s">
        <v>84</v>
      </c>
      <c r="T118" t="s">
        <v>85</v>
      </c>
      <c r="U118">
        <v>3</v>
      </c>
      <c r="V118" t="s">
        <v>314</v>
      </c>
      <c r="W118">
        <v>2</v>
      </c>
      <c r="X118" t="s">
        <v>87</v>
      </c>
      <c r="Y118" t="s">
        <v>88</v>
      </c>
      <c r="Z118" t="s">
        <v>89</v>
      </c>
      <c r="AA118" s="2">
        <v>43870</v>
      </c>
      <c r="AB118" s="2" t="s">
        <v>1360</v>
      </c>
      <c r="AC118" t="s">
        <v>91</v>
      </c>
      <c r="AD118">
        <v>2</v>
      </c>
      <c r="AE118">
        <v>2</v>
      </c>
      <c r="AF118">
        <v>18</v>
      </c>
      <c r="AG118" t="s">
        <v>827</v>
      </c>
      <c r="AH118" t="s">
        <v>288</v>
      </c>
      <c r="AI118" t="s">
        <v>289</v>
      </c>
      <c r="AJ118">
        <v>32617.56</v>
      </c>
      <c r="AK118">
        <v>32617</v>
      </c>
      <c r="AL118">
        <v>32618</v>
      </c>
      <c r="AM118">
        <v>32617</v>
      </c>
      <c r="AN118">
        <v>9277.92</v>
      </c>
      <c r="AO118">
        <v>23339.64</v>
      </c>
      <c r="AP118">
        <v>16308.78</v>
      </c>
      <c r="AQ118" t="s">
        <v>1361</v>
      </c>
      <c r="AR118" t="s">
        <v>1362</v>
      </c>
      <c r="AS118" t="s">
        <v>224</v>
      </c>
      <c r="AT118" t="s">
        <v>1363</v>
      </c>
      <c r="AU118" t="s">
        <v>126</v>
      </c>
      <c r="AV118" t="s">
        <v>1364</v>
      </c>
      <c r="AW118" t="s">
        <v>126</v>
      </c>
      <c r="AY118">
        <v>5</v>
      </c>
      <c r="AZ118">
        <v>293</v>
      </c>
      <c r="BA118">
        <v>5</v>
      </c>
      <c r="BB118">
        <v>194</v>
      </c>
      <c r="BC118">
        <v>2</v>
      </c>
      <c r="BD118">
        <v>2</v>
      </c>
      <c r="BE118" t="s">
        <v>206</v>
      </c>
      <c r="BF118" t="s">
        <v>669</v>
      </c>
      <c r="BH118" t="s">
        <v>104</v>
      </c>
      <c r="BI118" t="s">
        <v>126</v>
      </c>
      <c r="BJ118" t="s">
        <v>105</v>
      </c>
      <c r="BK118">
        <v>68</v>
      </c>
      <c r="BL118">
        <v>210.3</v>
      </c>
      <c r="BM118">
        <v>172.72</v>
      </c>
      <c r="BN118">
        <v>95.39</v>
      </c>
      <c r="BO118">
        <v>31</v>
      </c>
      <c r="BP118" t="s">
        <v>192</v>
      </c>
      <c r="BQ118">
        <v>116</v>
      </c>
      <c r="BR118">
        <v>97.38</v>
      </c>
      <c r="BS118" t="s">
        <v>1365</v>
      </c>
      <c r="BT118" t="s">
        <v>108</v>
      </c>
    </row>
    <row r="119" spans="1:72" x14ac:dyDescent="0.2">
      <c r="A119" s="3">
        <v>788736</v>
      </c>
      <c r="B119">
        <v>1</v>
      </c>
      <c r="C119" t="s">
        <v>276</v>
      </c>
      <c r="D119">
        <v>1</v>
      </c>
      <c r="E119" s="2" t="s">
        <v>277</v>
      </c>
      <c r="F119" s="3" t="s">
        <v>224</v>
      </c>
      <c r="G119" t="s">
        <v>1366</v>
      </c>
      <c r="H119" t="s">
        <v>493</v>
      </c>
      <c r="I119" t="s">
        <v>1367</v>
      </c>
      <c r="J119" t="s">
        <v>1368</v>
      </c>
      <c r="K119" t="s">
        <v>1369</v>
      </c>
      <c r="L119" t="s">
        <v>291</v>
      </c>
      <c r="M119" t="s">
        <v>81</v>
      </c>
      <c r="N119">
        <v>76547</v>
      </c>
      <c r="O119" t="s">
        <v>82</v>
      </c>
      <c r="P119" t="s">
        <v>291</v>
      </c>
      <c r="Q119">
        <v>3</v>
      </c>
      <c r="R119" t="s">
        <v>84</v>
      </c>
      <c r="S119" t="s">
        <v>84</v>
      </c>
      <c r="T119" t="s">
        <v>331</v>
      </c>
      <c r="U119">
        <v>4</v>
      </c>
      <c r="V119" t="s">
        <v>86</v>
      </c>
      <c r="W119">
        <v>2</v>
      </c>
      <c r="X119" t="s">
        <v>87</v>
      </c>
      <c r="Y119" t="s">
        <v>116</v>
      </c>
      <c r="Z119" t="s">
        <v>343</v>
      </c>
      <c r="AA119" s="2">
        <v>43848</v>
      </c>
      <c r="AB119" s="2" t="s">
        <v>711</v>
      </c>
      <c r="AC119" t="s">
        <v>286</v>
      </c>
      <c r="AD119">
        <v>9</v>
      </c>
      <c r="AE119">
        <v>12</v>
      </c>
      <c r="AF119">
        <v>18</v>
      </c>
      <c r="AG119" t="s">
        <v>827</v>
      </c>
      <c r="AH119" t="s">
        <v>288</v>
      </c>
      <c r="AI119" t="s">
        <v>289</v>
      </c>
      <c r="AJ119">
        <v>167715.72</v>
      </c>
      <c r="AK119">
        <v>167715</v>
      </c>
      <c r="AL119">
        <v>167716</v>
      </c>
      <c r="AM119">
        <v>167715</v>
      </c>
      <c r="AN119">
        <v>56845.56</v>
      </c>
      <c r="AO119">
        <v>110870.16</v>
      </c>
      <c r="AP119">
        <v>13976.31</v>
      </c>
      <c r="AQ119" t="s">
        <v>358</v>
      </c>
      <c r="AR119" t="s">
        <v>1009</v>
      </c>
      <c r="AS119" t="s">
        <v>110</v>
      </c>
      <c r="AT119" t="s">
        <v>1010</v>
      </c>
      <c r="AU119" t="s">
        <v>126</v>
      </c>
      <c r="AV119" t="s">
        <v>535</v>
      </c>
      <c r="AW119" t="s">
        <v>84</v>
      </c>
      <c r="AX119" t="s">
        <v>240</v>
      </c>
      <c r="AY119">
        <v>4</v>
      </c>
      <c r="AZ119">
        <v>208</v>
      </c>
      <c r="BA119">
        <v>4</v>
      </c>
      <c r="BB119">
        <v>139</v>
      </c>
      <c r="BC119">
        <v>4</v>
      </c>
      <c r="BD119">
        <v>4</v>
      </c>
      <c r="BE119" t="s">
        <v>241</v>
      </c>
      <c r="BF119" t="s">
        <v>1013</v>
      </c>
      <c r="BG119" t="s">
        <v>360</v>
      </c>
      <c r="BH119" t="s">
        <v>104</v>
      </c>
      <c r="BI119" t="s">
        <v>126</v>
      </c>
      <c r="BJ119" t="s">
        <v>351</v>
      </c>
      <c r="BK119">
        <v>72</v>
      </c>
      <c r="BL119">
        <v>191</v>
      </c>
      <c r="BM119">
        <v>182.88</v>
      </c>
      <c r="BN119">
        <v>86.64</v>
      </c>
      <c r="BO119">
        <v>25</v>
      </c>
      <c r="BP119" t="s">
        <v>106</v>
      </c>
      <c r="BQ119">
        <v>85</v>
      </c>
      <c r="BR119">
        <v>98.32</v>
      </c>
      <c r="BS119" t="s">
        <v>1345</v>
      </c>
      <c r="BT119" t="s">
        <v>132</v>
      </c>
    </row>
    <row r="120" spans="1:72" x14ac:dyDescent="0.2">
      <c r="A120" s="3">
        <v>788737</v>
      </c>
      <c r="B120">
        <v>4</v>
      </c>
      <c r="C120" t="s">
        <v>18</v>
      </c>
      <c r="D120">
        <v>5</v>
      </c>
      <c r="E120" s="2" t="s">
        <v>893</v>
      </c>
      <c r="F120" s="3" t="s">
        <v>84</v>
      </c>
      <c r="G120" t="s">
        <v>1370</v>
      </c>
      <c r="H120" t="s">
        <v>298</v>
      </c>
      <c r="I120" t="s">
        <v>1371</v>
      </c>
      <c r="J120" t="s">
        <v>1372</v>
      </c>
      <c r="K120" t="s">
        <v>1373</v>
      </c>
      <c r="L120" t="s">
        <v>1374</v>
      </c>
      <c r="M120" t="s">
        <v>81</v>
      </c>
      <c r="N120">
        <v>78834</v>
      </c>
      <c r="O120" t="s">
        <v>82</v>
      </c>
      <c r="P120" t="s">
        <v>1375</v>
      </c>
      <c r="Q120">
        <v>1</v>
      </c>
      <c r="R120" t="s">
        <v>84</v>
      </c>
      <c r="S120" t="s">
        <v>126</v>
      </c>
      <c r="T120" t="s">
        <v>85</v>
      </c>
      <c r="U120">
        <v>4</v>
      </c>
      <c r="V120" t="s">
        <v>86</v>
      </c>
      <c r="W120">
        <v>2</v>
      </c>
      <c r="X120" t="s">
        <v>87</v>
      </c>
      <c r="Y120" t="s">
        <v>200</v>
      </c>
      <c r="Z120" t="s">
        <v>117</v>
      </c>
      <c r="AA120" s="2">
        <v>43868</v>
      </c>
      <c r="AB120" s="2" t="s">
        <v>939</v>
      </c>
      <c r="AC120" t="s">
        <v>119</v>
      </c>
      <c r="AD120">
        <v>2</v>
      </c>
      <c r="AE120">
        <v>3</v>
      </c>
      <c r="AF120">
        <v>0</v>
      </c>
      <c r="AG120" t="s">
        <v>899</v>
      </c>
      <c r="AH120" t="s">
        <v>143</v>
      </c>
      <c r="AI120" t="s">
        <v>144</v>
      </c>
      <c r="AJ120">
        <v>5606.84</v>
      </c>
      <c r="AK120">
        <v>5606</v>
      </c>
      <c r="AL120">
        <v>5607</v>
      </c>
      <c r="AM120">
        <v>5606</v>
      </c>
      <c r="AN120">
        <v>4233.3</v>
      </c>
      <c r="AO120">
        <v>1373.54</v>
      </c>
      <c r="AP120">
        <v>1868.95</v>
      </c>
      <c r="AQ120" t="s">
        <v>1058</v>
      </c>
      <c r="AR120" t="s">
        <v>1059</v>
      </c>
      <c r="AS120" t="s">
        <v>902</v>
      </c>
      <c r="AT120" t="s">
        <v>903</v>
      </c>
      <c r="AV120" t="s">
        <v>904</v>
      </c>
      <c r="AX120" t="s">
        <v>905</v>
      </c>
      <c r="AY120">
        <v>15</v>
      </c>
      <c r="AZ120">
        <v>795</v>
      </c>
      <c r="BA120">
        <v>15</v>
      </c>
      <c r="BB120">
        <v>640</v>
      </c>
      <c r="BC120">
        <v>1</v>
      </c>
      <c r="BD120">
        <v>1</v>
      </c>
      <c r="BE120" t="s">
        <v>101</v>
      </c>
      <c r="BF120" t="s">
        <v>258</v>
      </c>
      <c r="BG120" t="s">
        <v>1344</v>
      </c>
      <c r="BH120" t="s">
        <v>104</v>
      </c>
      <c r="BI120" t="s">
        <v>84</v>
      </c>
      <c r="BJ120" t="s">
        <v>1060</v>
      </c>
      <c r="BK120">
        <v>17</v>
      </c>
      <c r="BL120">
        <v>9</v>
      </c>
      <c r="BM120">
        <v>43.18</v>
      </c>
      <c r="BN120">
        <v>4.08</v>
      </c>
      <c r="BO120">
        <v>21</v>
      </c>
      <c r="BP120" t="s">
        <v>209</v>
      </c>
      <c r="BQ120">
        <v>75</v>
      </c>
      <c r="BR120">
        <v>98.09</v>
      </c>
      <c r="BS120" t="s">
        <v>1376</v>
      </c>
      <c r="BT120" t="s">
        <v>108</v>
      </c>
    </row>
    <row r="121" spans="1:72" x14ac:dyDescent="0.2">
      <c r="A121" s="3">
        <v>788738</v>
      </c>
      <c r="B121">
        <v>1</v>
      </c>
      <c r="C121" t="s">
        <v>276</v>
      </c>
      <c r="D121">
        <v>1</v>
      </c>
      <c r="E121" s="2" t="s">
        <v>277</v>
      </c>
      <c r="G121" t="s">
        <v>1377</v>
      </c>
      <c r="H121" t="s">
        <v>110</v>
      </c>
      <c r="I121" t="s">
        <v>1378</v>
      </c>
      <c r="J121" t="s">
        <v>1379</v>
      </c>
      <c r="K121" t="s">
        <v>1380</v>
      </c>
      <c r="L121" t="s">
        <v>291</v>
      </c>
      <c r="M121" t="s">
        <v>81</v>
      </c>
      <c r="N121">
        <v>75026</v>
      </c>
      <c r="O121" t="s">
        <v>82</v>
      </c>
      <c r="P121" t="s">
        <v>291</v>
      </c>
      <c r="Q121">
        <v>1</v>
      </c>
      <c r="R121" t="s">
        <v>84</v>
      </c>
      <c r="S121" t="s">
        <v>84</v>
      </c>
      <c r="T121" t="s">
        <v>85</v>
      </c>
      <c r="U121">
        <v>4</v>
      </c>
      <c r="V121" t="s">
        <v>86</v>
      </c>
      <c r="W121">
        <v>1</v>
      </c>
      <c r="X121" t="s">
        <v>139</v>
      </c>
      <c r="Y121" t="s">
        <v>88</v>
      </c>
      <c r="Z121" t="s">
        <v>89</v>
      </c>
      <c r="AA121" s="2">
        <v>43881</v>
      </c>
      <c r="AB121" s="2" t="s">
        <v>439</v>
      </c>
      <c r="AC121" t="s">
        <v>141</v>
      </c>
      <c r="AD121">
        <v>2</v>
      </c>
      <c r="AE121">
        <v>2</v>
      </c>
      <c r="AF121">
        <v>12</v>
      </c>
      <c r="AG121" t="s">
        <v>397</v>
      </c>
      <c r="AH121" t="s">
        <v>121</v>
      </c>
      <c r="AI121" t="s">
        <v>122</v>
      </c>
      <c r="AJ121">
        <v>41959.7</v>
      </c>
      <c r="AK121">
        <v>41959</v>
      </c>
      <c r="AL121">
        <v>41960</v>
      </c>
      <c r="AM121">
        <v>41959</v>
      </c>
      <c r="AN121">
        <v>4982.58</v>
      </c>
      <c r="AO121">
        <v>36977.120000000003</v>
      </c>
      <c r="AP121">
        <v>20979.85</v>
      </c>
      <c r="AQ121" t="s">
        <v>235</v>
      </c>
      <c r="AR121" t="s">
        <v>236</v>
      </c>
      <c r="AS121" t="s">
        <v>237</v>
      </c>
      <c r="AT121" t="s">
        <v>238</v>
      </c>
      <c r="AU121" t="s">
        <v>126</v>
      </c>
      <c r="AV121" t="s">
        <v>1137</v>
      </c>
      <c r="AW121" t="s">
        <v>126</v>
      </c>
      <c r="AX121" t="s">
        <v>1381</v>
      </c>
      <c r="AY121">
        <v>18</v>
      </c>
      <c r="AZ121">
        <v>854</v>
      </c>
      <c r="BA121">
        <v>18</v>
      </c>
      <c r="BB121">
        <v>720</v>
      </c>
      <c r="BC121">
        <v>2</v>
      </c>
      <c r="BD121">
        <v>2</v>
      </c>
      <c r="BE121" t="s">
        <v>206</v>
      </c>
      <c r="BF121" t="s">
        <v>611</v>
      </c>
      <c r="BG121" t="s">
        <v>1124</v>
      </c>
      <c r="BH121" t="s">
        <v>104</v>
      </c>
      <c r="BI121" t="s">
        <v>126</v>
      </c>
      <c r="BJ121" t="s">
        <v>163</v>
      </c>
      <c r="BK121">
        <v>64</v>
      </c>
      <c r="BL121">
        <v>153.30000000000001</v>
      </c>
      <c r="BM121">
        <v>162.56</v>
      </c>
      <c r="BN121">
        <v>69.540000000000006</v>
      </c>
      <c r="BO121">
        <v>26</v>
      </c>
      <c r="BP121" t="s">
        <v>106</v>
      </c>
      <c r="BQ121">
        <v>86</v>
      </c>
      <c r="BR121">
        <v>97.84</v>
      </c>
      <c r="BS121" t="s">
        <v>1382</v>
      </c>
      <c r="BT121" t="s">
        <v>108</v>
      </c>
    </row>
    <row r="122" spans="1:72" x14ac:dyDescent="0.2">
      <c r="A122" s="3">
        <v>788739</v>
      </c>
      <c r="B122">
        <v>1</v>
      </c>
      <c r="C122" t="s">
        <v>276</v>
      </c>
      <c r="D122">
        <v>1</v>
      </c>
      <c r="E122" s="2" t="s">
        <v>277</v>
      </c>
      <c r="F122" s="3" t="s">
        <v>224</v>
      </c>
      <c r="G122" t="s">
        <v>1383</v>
      </c>
      <c r="H122" t="s">
        <v>224</v>
      </c>
      <c r="I122" t="s">
        <v>1384</v>
      </c>
      <c r="J122" t="s">
        <v>1385</v>
      </c>
      <c r="K122" t="s">
        <v>1386</v>
      </c>
      <c r="L122" t="s">
        <v>1230</v>
      </c>
      <c r="M122" t="s">
        <v>81</v>
      </c>
      <c r="N122">
        <v>75780</v>
      </c>
      <c r="O122" t="s">
        <v>82</v>
      </c>
      <c r="P122" t="s">
        <v>1387</v>
      </c>
      <c r="Q122">
        <v>1</v>
      </c>
      <c r="R122" t="s">
        <v>84</v>
      </c>
      <c r="S122" t="s">
        <v>84</v>
      </c>
      <c r="T122" t="s">
        <v>85</v>
      </c>
      <c r="U122">
        <v>4</v>
      </c>
      <c r="V122" t="s">
        <v>86</v>
      </c>
      <c r="W122">
        <v>1</v>
      </c>
      <c r="X122" t="s">
        <v>139</v>
      </c>
      <c r="Y122" t="s">
        <v>88</v>
      </c>
      <c r="Z122" t="s">
        <v>89</v>
      </c>
      <c r="AA122" s="2">
        <v>43848</v>
      </c>
      <c r="AB122" s="2" t="s">
        <v>1257</v>
      </c>
      <c r="AC122" t="s">
        <v>119</v>
      </c>
      <c r="AD122">
        <v>1</v>
      </c>
      <c r="AE122">
        <v>2</v>
      </c>
      <c r="AF122">
        <v>16</v>
      </c>
      <c r="AG122" t="s">
        <v>413</v>
      </c>
      <c r="AH122" t="s">
        <v>288</v>
      </c>
      <c r="AI122" t="s">
        <v>289</v>
      </c>
      <c r="AJ122">
        <v>20864.09</v>
      </c>
      <c r="AK122">
        <v>20864</v>
      </c>
      <c r="AL122">
        <v>20865</v>
      </c>
      <c r="AM122">
        <v>20864</v>
      </c>
      <c r="AN122">
        <v>8099.9</v>
      </c>
      <c r="AO122">
        <v>12764.19</v>
      </c>
      <c r="AP122">
        <v>10432.049999999999</v>
      </c>
      <c r="AQ122" t="s">
        <v>235</v>
      </c>
      <c r="AR122" t="s">
        <v>236</v>
      </c>
      <c r="AS122" t="s">
        <v>237</v>
      </c>
      <c r="AT122" t="s">
        <v>238</v>
      </c>
      <c r="AU122" t="s">
        <v>126</v>
      </c>
      <c r="AV122" t="s">
        <v>977</v>
      </c>
      <c r="AW122" t="s">
        <v>126</v>
      </c>
      <c r="AY122">
        <v>18</v>
      </c>
      <c r="AZ122">
        <v>872</v>
      </c>
      <c r="BA122">
        <v>18</v>
      </c>
      <c r="BB122">
        <v>720</v>
      </c>
      <c r="BC122">
        <v>1</v>
      </c>
      <c r="BD122">
        <v>2</v>
      </c>
      <c r="BE122" t="s">
        <v>206</v>
      </c>
      <c r="BF122" t="s">
        <v>515</v>
      </c>
      <c r="BH122" t="s">
        <v>104</v>
      </c>
      <c r="BI122" t="s">
        <v>126</v>
      </c>
      <c r="BJ122" t="s">
        <v>105</v>
      </c>
      <c r="BK122">
        <v>68</v>
      </c>
      <c r="BL122">
        <v>146.1</v>
      </c>
      <c r="BM122">
        <v>172.72</v>
      </c>
      <c r="BN122">
        <v>66.27</v>
      </c>
      <c r="BO122">
        <v>22</v>
      </c>
      <c r="BP122" t="s">
        <v>209</v>
      </c>
      <c r="BQ122">
        <v>76</v>
      </c>
      <c r="BR122">
        <v>97.84</v>
      </c>
      <c r="BS122" t="s">
        <v>1388</v>
      </c>
      <c r="BT122" t="s">
        <v>132</v>
      </c>
    </row>
    <row r="123" spans="1:72" x14ac:dyDescent="0.2">
      <c r="A123" s="3">
        <v>788740</v>
      </c>
      <c r="B123">
        <v>3</v>
      </c>
      <c r="C123" t="s">
        <v>72</v>
      </c>
      <c r="D123">
        <v>2</v>
      </c>
      <c r="E123" s="2" t="s">
        <v>73</v>
      </c>
      <c r="F123" s="3" t="s">
        <v>224</v>
      </c>
      <c r="G123" t="s">
        <v>909</v>
      </c>
      <c r="H123" t="s">
        <v>298</v>
      </c>
      <c r="I123" t="s">
        <v>1389</v>
      </c>
      <c r="J123" t="s">
        <v>1390</v>
      </c>
      <c r="K123" t="s">
        <v>1391</v>
      </c>
      <c r="L123" t="s">
        <v>291</v>
      </c>
      <c r="M123" t="s">
        <v>81</v>
      </c>
      <c r="N123">
        <v>77631</v>
      </c>
      <c r="O123" t="s">
        <v>82</v>
      </c>
      <c r="P123" t="s">
        <v>291</v>
      </c>
      <c r="Q123">
        <v>20</v>
      </c>
      <c r="R123" t="s">
        <v>126</v>
      </c>
      <c r="S123" t="s">
        <v>84</v>
      </c>
      <c r="T123" t="s">
        <v>331</v>
      </c>
      <c r="U123">
        <v>4</v>
      </c>
      <c r="V123" t="s">
        <v>86</v>
      </c>
      <c r="W123">
        <v>1</v>
      </c>
      <c r="X123" t="s">
        <v>139</v>
      </c>
      <c r="Y123" t="s">
        <v>200</v>
      </c>
      <c r="Z123" t="s">
        <v>343</v>
      </c>
      <c r="AA123" s="2">
        <v>43864</v>
      </c>
      <c r="AB123" s="2" t="s">
        <v>1392</v>
      </c>
      <c r="AC123" t="s">
        <v>268</v>
      </c>
      <c r="AD123">
        <v>3</v>
      </c>
      <c r="AE123">
        <v>2</v>
      </c>
      <c r="AF123">
        <v>20</v>
      </c>
      <c r="AG123" t="s">
        <v>580</v>
      </c>
      <c r="AH123" t="s">
        <v>288</v>
      </c>
      <c r="AI123" t="s">
        <v>289</v>
      </c>
      <c r="AJ123">
        <v>48440.57</v>
      </c>
      <c r="AK123">
        <v>48440</v>
      </c>
      <c r="AL123">
        <v>48441</v>
      </c>
      <c r="AM123">
        <v>48440</v>
      </c>
      <c r="AN123">
        <v>9277.92</v>
      </c>
      <c r="AO123">
        <v>39162.65</v>
      </c>
      <c r="AP123">
        <v>24220.28</v>
      </c>
      <c r="AQ123" t="s">
        <v>462</v>
      </c>
      <c r="AR123" t="s">
        <v>463</v>
      </c>
      <c r="AS123" t="s">
        <v>224</v>
      </c>
      <c r="AT123" t="s">
        <v>464</v>
      </c>
      <c r="AU123" t="s">
        <v>126</v>
      </c>
      <c r="AV123" t="s">
        <v>358</v>
      </c>
      <c r="AW123" t="s">
        <v>126</v>
      </c>
      <c r="AX123" t="s">
        <v>865</v>
      </c>
      <c r="AY123">
        <v>5</v>
      </c>
      <c r="AZ123">
        <v>291</v>
      </c>
      <c r="BA123">
        <v>5</v>
      </c>
      <c r="BB123">
        <v>194</v>
      </c>
      <c r="BC123">
        <v>3</v>
      </c>
      <c r="BD123">
        <v>3</v>
      </c>
      <c r="BE123" t="s">
        <v>257</v>
      </c>
      <c r="BF123" t="s">
        <v>981</v>
      </c>
      <c r="BG123" t="s">
        <v>360</v>
      </c>
      <c r="BH123" t="s">
        <v>104</v>
      </c>
      <c r="BI123" t="s">
        <v>84</v>
      </c>
      <c r="BJ123" t="s">
        <v>405</v>
      </c>
      <c r="BK123">
        <v>71</v>
      </c>
      <c r="BL123">
        <v>147</v>
      </c>
      <c r="BM123">
        <v>180.34</v>
      </c>
      <c r="BN123">
        <v>66.680000000000007</v>
      </c>
      <c r="BO123">
        <v>20</v>
      </c>
      <c r="BP123" t="s">
        <v>209</v>
      </c>
      <c r="BQ123">
        <v>70</v>
      </c>
      <c r="BR123">
        <v>98.32</v>
      </c>
      <c r="BS123" t="s">
        <v>1393</v>
      </c>
      <c r="BT123" t="s">
        <v>108</v>
      </c>
    </row>
    <row r="124" spans="1:72" x14ac:dyDescent="0.2">
      <c r="A124" s="3">
        <v>788741</v>
      </c>
      <c r="B124">
        <v>1</v>
      </c>
      <c r="C124" t="s">
        <v>276</v>
      </c>
      <c r="D124">
        <v>1</v>
      </c>
      <c r="E124" s="2" t="s">
        <v>277</v>
      </c>
      <c r="F124" s="3" t="s">
        <v>224</v>
      </c>
      <c r="G124" t="s">
        <v>1394</v>
      </c>
      <c r="H124" t="s">
        <v>502</v>
      </c>
      <c r="I124" t="s">
        <v>1395</v>
      </c>
      <c r="J124" t="s">
        <v>1396</v>
      </c>
      <c r="K124" t="s">
        <v>1397</v>
      </c>
      <c r="L124" t="s">
        <v>265</v>
      </c>
      <c r="M124" t="s">
        <v>81</v>
      </c>
      <c r="N124">
        <v>77541</v>
      </c>
      <c r="O124" t="s">
        <v>82</v>
      </c>
      <c r="P124" t="s">
        <v>1398</v>
      </c>
      <c r="Q124">
        <v>1</v>
      </c>
      <c r="R124" t="s">
        <v>84</v>
      </c>
      <c r="S124" t="s">
        <v>84</v>
      </c>
      <c r="T124" t="s">
        <v>85</v>
      </c>
      <c r="U124">
        <v>4</v>
      </c>
      <c r="V124" t="s">
        <v>86</v>
      </c>
      <c r="W124">
        <v>2</v>
      </c>
      <c r="X124" t="s">
        <v>87</v>
      </c>
      <c r="Y124" t="s">
        <v>156</v>
      </c>
      <c r="Z124" t="s">
        <v>117</v>
      </c>
      <c r="AA124" s="2">
        <v>43852</v>
      </c>
      <c r="AB124" s="2" t="s">
        <v>565</v>
      </c>
      <c r="AC124" t="s">
        <v>158</v>
      </c>
      <c r="AD124">
        <v>3</v>
      </c>
      <c r="AE124">
        <v>2</v>
      </c>
      <c r="AF124">
        <v>14</v>
      </c>
      <c r="AG124" t="s">
        <v>639</v>
      </c>
      <c r="AH124" t="s">
        <v>121</v>
      </c>
      <c r="AI124" t="s">
        <v>122</v>
      </c>
      <c r="AJ124">
        <v>35900.67</v>
      </c>
      <c r="AK124">
        <v>35900</v>
      </c>
      <c r="AL124">
        <v>35901</v>
      </c>
      <c r="AM124">
        <v>35900</v>
      </c>
      <c r="AN124">
        <v>8099.9</v>
      </c>
      <c r="AO124">
        <v>27800.77</v>
      </c>
      <c r="AP124">
        <v>17950.330000000002</v>
      </c>
      <c r="AQ124" t="s">
        <v>1399</v>
      </c>
      <c r="AR124" t="s">
        <v>1400</v>
      </c>
      <c r="AS124" t="s">
        <v>279</v>
      </c>
      <c r="AT124" t="s">
        <v>429</v>
      </c>
      <c r="AU124" t="s">
        <v>126</v>
      </c>
      <c r="AV124" t="s">
        <v>977</v>
      </c>
      <c r="AW124" t="s">
        <v>126</v>
      </c>
      <c r="AY124">
        <v>6</v>
      </c>
      <c r="AZ124">
        <v>392</v>
      </c>
      <c r="BA124">
        <v>6</v>
      </c>
      <c r="BB124">
        <v>244</v>
      </c>
      <c r="BC124">
        <v>1</v>
      </c>
      <c r="BD124">
        <v>2</v>
      </c>
      <c r="BE124" t="s">
        <v>206</v>
      </c>
      <c r="BF124" t="s">
        <v>1401</v>
      </c>
      <c r="BH124" t="s">
        <v>104</v>
      </c>
      <c r="BI124" t="s">
        <v>126</v>
      </c>
      <c r="BJ124" t="s">
        <v>361</v>
      </c>
      <c r="BK124">
        <v>63</v>
      </c>
      <c r="BL124">
        <v>180.2</v>
      </c>
      <c r="BM124">
        <v>160.02000000000001</v>
      </c>
      <c r="BN124">
        <v>81.739999999999995</v>
      </c>
      <c r="BO124">
        <v>31</v>
      </c>
      <c r="BP124" t="s">
        <v>192</v>
      </c>
      <c r="BQ124">
        <v>112</v>
      </c>
      <c r="BR124">
        <v>97.49</v>
      </c>
      <c r="BS124" t="s">
        <v>1402</v>
      </c>
      <c r="BT124" t="s">
        <v>132</v>
      </c>
    </row>
    <row r="125" spans="1:72" x14ac:dyDescent="0.2">
      <c r="A125" s="3">
        <v>788742</v>
      </c>
      <c r="B125">
        <v>1</v>
      </c>
      <c r="C125" t="s">
        <v>276</v>
      </c>
      <c r="D125">
        <v>1</v>
      </c>
      <c r="E125" s="2" t="s">
        <v>277</v>
      </c>
      <c r="F125" s="3" t="s">
        <v>224</v>
      </c>
      <c r="G125" t="s">
        <v>1403</v>
      </c>
      <c r="H125" t="s">
        <v>502</v>
      </c>
      <c r="I125" t="s">
        <v>1404</v>
      </c>
      <c r="J125" t="s">
        <v>1405</v>
      </c>
      <c r="K125" t="s">
        <v>1406</v>
      </c>
      <c r="L125" t="s">
        <v>837</v>
      </c>
      <c r="M125" t="s">
        <v>81</v>
      </c>
      <c r="N125">
        <v>78044</v>
      </c>
      <c r="O125" t="s">
        <v>82</v>
      </c>
      <c r="P125" t="s">
        <v>838</v>
      </c>
      <c r="Q125">
        <v>6</v>
      </c>
      <c r="R125" t="s">
        <v>84</v>
      </c>
      <c r="S125" t="s">
        <v>84</v>
      </c>
      <c r="T125" t="s">
        <v>85</v>
      </c>
      <c r="U125">
        <v>4</v>
      </c>
      <c r="V125" t="s">
        <v>86</v>
      </c>
      <c r="W125">
        <v>1</v>
      </c>
      <c r="X125" t="s">
        <v>139</v>
      </c>
      <c r="Y125" t="s">
        <v>88</v>
      </c>
      <c r="Z125" t="s">
        <v>89</v>
      </c>
      <c r="AA125" s="2">
        <v>43915</v>
      </c>
      <c r="AB125" s="2" t="s">
        <v>1407</v>
      </c>
      <c r="AC125" t="s">
        <v>141</v>
      </c>
      <c r="AD125">
        <v>3</v>
      </c>
      <c r="AE125">
        <v>3</v>
      </c>
      <c r="AF125">
        <v>13</v>
      </c>
      <c r="AG125" t="s">
        <v>380</v>
      </c>
      <c r="AH125" t="s">
        <v>288</v>
      </c>
      <c r="AI125" t="s">
        <v>289</v>
      </c>
      <c r="AJ125">
        <v>58461.74</v>
      </c>
      <c r="AK125">
        <v>58461</v>
      </c>
      <c r="AL125">
        <v>58462</v>
      </c>
      <c r="AM125">
        <v>58461</v>
      </c>
      <c r="AN125">
        <v>13916.88</v>
      </c>
      <c r="AO125">
        <v>44544.86</v>
      </c>
      <c r="AP125">
        <v>19487.25</v>
      </c>
      <c r="AQ125" t="s">
        <v>1408</v>
      </c>
      <c r="AR125" t="s">
        <v>1409</v>
      </c>
      <c r="AS125" t="s">
        <v>383</v>
      </c>
      <c r="AT125" t="s">
        <v>384</v>
      </c>
      <c r="AU125" t="s">
        <v>126</v>
      </c>
      <c r="AV125" t="s">
        <v>358</v>
      </c>
      <c r="AW125" t="s">
        <v>126</v>
      </c>
      <c r="AY125">
        <v>10</v>
      </c>
      <c r="AZ125">
        <v>637</v>
      </c>
      <c r="BA125">
        <v>10</v>
      </c>
      <c r="BB125">
        <v>420</v>
      </c>
      <c r="BC125">
        <v>3</v>
      </c>
      <c r="BD125">
        <v>2</v>
      </c>
      <c r="BE125" t="s">
        <v>206</v>
      </c>
      <c r="BF125" t="s">
        <v>1410</v>
      </c>
      <c r="BH125" t="s">
        <v>104</v>
      </c>
      <c r="BI125" t="s">
        <v>126</v>
      </c>
      <c r="BJ125" t="s">
        <v>480</v>
      </c>
      <c r="BK125">
        <v>60</v>
      </c>
      <c r="BL125">
        <v>203.1</v>
      </c>
      <c r="BM125">
        <v>152.4</v>
      </c>
      <c r="BN125">
        <v>92.12</v>
      </c>
      <c r="BO125">
        <v>39</v>
      </c>
      <c r="BP125" t="s">
        <v>192</v>
      </c>
      <c r="BQ125">
        <v>109</v>
      </c>
      <c r="BR125">
        <v>97.3</v>
      </c>
      <c r="BS125" t="s">
        <v>1411</v>
      </c>
      <c r="BT125" t="s">
        <v>181</v>
      </c>
    </row>
    <row r="126" spans="1:72" x14ac:dyDescent="0.2">
      <c r="A126" s="3">
        <v>788743</v>
      </c>
      <c r="B126">
        <v>1</v>
      </c>
      <c r="C126" t="s">
        <v>276</v>
      </c>
      <c r="D126">
        <v>1</v>
      </c>
      <c r="E126" s="2" t="s">
        <v>277</v>
      </c>
      <c r="F126" s="3" t="s">
        <v>224</v>
      </c>
      <c r="G126" t="s">
        <v>1412</v>
      </c>
      <c r="H126" t="s">
        <v>237</v>
      </c>
      <c r="I126" t="s">
        <v>1413</v>
      </c>
      <c r="J126" t="s">
        <v>1414</v>
      </c>
      <c r="K126" t="s">
        <v>1415</v>
      </c>
      <c r="L126" t="s">
        <v>1416</v>
      </c>
      <c r="M126" t="s">
        <v>81</v>
      </c>
      <c r="N126">
        <v>75087</v>
      </c>
      <c r="O126" t="s">
        <v>82</v>
      </c>
      <c r="P126" t="s">
        <v>1417</v>
      </c>
      <c r="Q126">
        <v>20</v>
      </c>
      <c r="R126" t="s">
        <v>126</v>
      </c>
      <c r="S126" t="s">
        <v>84</v>
      </c>
      <c r="T126" t="s">
        <v>331</v>
      </c>
      <c r="U126">
        <v>4</v>
      </c>
      <c r="V126" t="s">
        <v>86</v>
      </c>
      <c r="W126">
        <v>2</v>
      </c>
      <c r="X126" t="s">
        <v>87</v>
      </c>
      <c r="Y126" t="s">
        <v>88</v>
      </c>
      <c r="Z126" t="s">
        <v>343</v>
      </c>
      <c r="AA126" s="2">
        <v>43857</v>
      </c>
      <c r="AB126" s="2" t="s">
        <v>924</v>
      </c>
      <c r="AC126" t="s">
        <v>158</v>
      </c>
      <c r="AD126">
        <v>5</v>
      </c>
      <c r="AE126">
        <v>4</v>
      </c>
      <c r="AF126">
        <v>20</v>
      </c>
      <c r="AG126" t="s">
        <v>580</v>
      </c>
      <c r="AH126" t="s">
        <v>288</v>
      </c>
      <c r="AI126" t="s">
        <v>289</v>
      </c>
      <c r="AJ126">
        <v>121377.42</v>
      </c>
      <c r="AK126">
        <v>121377</v>
      </c>
      <c r="AL126">
        <v>121378</v>
      </c>
      <c r="AM126">
        <v>121377</v>
      </c>
      <c r="AN126">
        <v>18555.84</v>
      </c>
      <c r="AO126">
        <v>102821.58</v>
      </c>
      <c r="AP126">
        <v>30344.35</v>
      </c>
      <c r="AQ126" t="s">
        <v>235</v>
      </c>
      <c r="AR126" t="s">
        <v>236</v>
      </c>
      <c r="AS126" t="s">
        <v>237</v>
      </c>
      <c r="AT126" t="s">
        <v>238</v>
      </c>
      <c r="AU126" t="s">
        <v>126</v>
      </c>
      <c r="AV126" t="s">
        <v>440</v>
      </c>
      <c r="AW126" t="s">
        <v>126</v>
      </c>
      <c r="AX126" t="s">
        <v>1418</v>
      </c>
      <c r="AY126">
        <v>18</v>
      </c>
      <c r="AZ126">
        <v>871</v>
      </c>
      <c r="BA126">
        <v>18</v>
      </c>
      <c r="BB126">
        <v>720</v>
      </c>
      <c r="BC126">
        <v>4</v>
      </c>
      <c r="BD126">
        <v>4</v>
      </c>
      <c r="BE126" t="s">
        <v>241</v>
      </c>
      <c r="BF126" t="s">
        <v>928</v>
      </c>
      <c r="BG126" t="s">
        <v>549</v>
      </c>
      <c r="BH126" t="s">
        <v>104</v>
      </c>
      <c r="BI126" t="s">
        <v>126</v>
      </c>
      <c r="BJ126" t="s">
        <v>658</v>
      </c>
      <c r="BK126">
        <v>69</v>
      </c>
      <c r="BL126">
        <v>186.8</v>
      </c>
      <c r="BM126">
        <v>175.26</v>
      </c>
      <c r="BN126">
        <v>84.73</v>
      </c>
      <c r="BO126">
        <v>27</v>
      </c>
      <c r="BP126" t="s">
        <v>106</v>
      </c>
      <c r="BQ126">
        <v>99</v>
      </c>
      <c r="BR126">
        <v>97.44</v>
      </c>
      <c r="BS126" t="s">
        <v>1419</v>
      </c>
      <c r="BT126" t="s">
        <v>132</v>
      </c>
    </row>
    <row r="127" spans="1:72" x14ac:dyDescent="0.2">
      <c r="A127" s="3">
        <v>788744</v>
      </c>
      <c r="B127">
        <v>1</v>
      </c>
      <c r="C127" t="s">
        <v>276</v>
      </c>
      <c r="D127">
        <v>1</v>
      </c>
      <c r="E127" s="2" t="s">
        <v>277</v>
      </c>
      <c r="F127" s="3" t="s">
        <v>224</v>
      </c>
      <c r="G127" t="s">
        <v>375</v>
      </c>
      <c r="H127" t="s">
        <v>298</v>
      </c>
      <c r="I127" t="s">
        <v>1420</v>
      </c>
      <c r="J127" t="s">
        <v>1421</v>
      </c>
      <c r="K127" t="s">
        <v>1422</v>
      </c>
      <c r="L127" t="s">
        <v>1423</v>
      </c>
      <c r="M127" t="s">
        <v>81</v>
      </c>
      <c r="N127">
        <v>79072</v>
      </c>
      <c r="O127" t="s">
        <v>82</v>
      </c>
      <c r="P127" t="s">
        <v>1424</v>
      </c>
      <c r="Q127">
        <v>1</v>
      </c>
      <c r="R127" t="s">
        <v>84</v>
      </c>
      <c r="S127" t="s">
        <v>84</v>
      </c>
      <c r="T127" t="s">
        <v>331</v>
      </c>
      <c r="U127">
        <v>4</v>
      </c>
      <c r="V127" t="s">
        <v>86</v>
      </c>
      <c r="W127">
        <v>2</v>
      </c>
      <c r="X127" t="s">
        <v>87</v>
      </c>
      <c r="Y127" t="s">
        <v>116</v>
      </c>
      <c r="Z127" t="s">
        <v>343</v>
      </c>
      <c r="AA127" s="2">
        <v>43910</v>
      </c>
      <c r="AB127" s="2" t="s">
        <v>171</v>
      </c>
      <c r="AC127" t="s">
        <v>172</v>
      </c>
      <c r="AD127">
        <v>6</v>
      </c>
      <c r="AE127">
        <v>9</v>
      </c>
      <c r="AF127">
        <v>8</v>
      </c>
      <c r="AG127" t="s">
        <v>173</v>
      </c>
      <c r="AH127" t="s">
        <v>121</v>
      </c>
      <c r="AI127" t="s">
        <v>122</v>
      </c>
      <c r="AJ127">
        <v>155205.22</v>
      </c>
      <c r="AK127">
        <v>155205</v>
      </c>
      <c r="AL127">
        <v>155206</v>
      </c>
      <c r="AM127">
        <v>155205</v>
      </c>
      <c r="AN127">
        <v>38216.58</v>
      </c>
      <c r="AO127">
        <v>116988.64</v>
      </c>
      <c r="AP127">
        <v>17245.02</v>
      </c>
      <c r="AQ127" t="s">
        <v>235</v>
      </c>
      <c r="AR127" t="s">
        <v>236</v>
      </c>
      <c r="AS127" t="s">
        <v>237</v>
      </c>
      <c r="AT127" t="s">
        <v>238</v>
      </c>
      <c r="AU127" t="s">
        <v>126</v>
      </c>
      <c r="AV127" t="s">
        <v>358</v>
      </c>
      <c r="AW127" t="s">
        <v>126</v>
      </c>
      <c r="AX127" t="s">
        <v>293</v>
      </c>
      <c r="AY127">
        <v>18</v>
      </c>
      <c r="AZ127">
        <v>871</v>
      </c>
      <c r="BA127">
        <v>18</v>
      </c>
      <c r="BB127">
        <v>720</v>
      </c>
      <c r="BC127">
        <v>2</v>
      </c>
      <c r="BD127">
        <v>3</v>
      </c>
      <c r="BE127" t="s">
        <v>257</v>
      </c>
      <c r="BF127" t="s">
        <v>1425</v>
      </c>
      <c r="BG127" t="s">
        <v>479</v>
      </c>
      <c r="BH127" t="s">
        <v>104</v>
      </c>
      <c r="BI127" t="s">
        <v>126</v>
      </c>
      <c r="BJ127" t="s">
        <v>612</v>
      </c>
      <c r="BK127">
        <v>73</v>
      </c>
      <c r="BL127">
        <v>208.6</v>
      </c>
      <c r="BM127">
        <v>185.42</v>
      </c>
      <c r="BN127">
        <v>94.62</v>
      </c>
      <c r="BO127">
        <v>27</v>
      </c>
      <c r="BP127" t="s">
        <v>106</v>
      </c>
      <c r="BQ127">
        <v>98</v>
      </c>
      <c r="BR127">
        <v>97.93</v>
      </c>
      <c r="BS127" t="s">
        <v>210</v>
      </c>
      <c r="BT127" t="s">
        <v>181</v>
      </c>
    </row>
    <row r="128" spans="1:72" x14ac:dyDescent="0.2">
      <c r="A128" s="3">
        <v>788745</v>
      </c>
      <c r="B128">
        <v>1</v>
      </c>
      <c r="C128" t="s">
        <v>276</v>
      </c>
      <c r="D128">
        <v>1</v>
      </c>
      <c r="E128" s="2" t="s">
        <v>277</v>
      </c>
      <c r="F128" s="3" t="s">
        <v>224</v>
      </c>
      <c r="G128" t="s">
        <v>1426</v>
      </c>
      <c r="H128" t="s">
        <v>237</v>
      </c>
      <c r="I128" t="s">
        <v>1427</v>
      </c>
      <c r="J128" t="s">
        <v>1428</v>
      </c>
      <c r="K128" t="s">
        <v>1429</v>
      </c>
      <c r="L128" t="s">
        <v>1430</v>
      </c>
      <c r="M128" t="s">
        <v>81</v>
      </c>
      <c r="N128">
        <v>75683</v>
      </c>
      <c r="O128" t="s">
        <v>82</v>
      </c>
      <c r="P128" t="s">
        <v>1431</v>
      </c>
      <c r="Q128">
        <v>7</v>
      </c>
      <c r="R128" t="s">
        <v>84</v>
      </c>
      <c r="S128" t="s">
        <v>84</v>
      </c>
      <c r="T128" t="s">
        <v>331</v>
      </c>
      <c r="U128">
        <v>4</v>
      </c>
      <c r="V128" t="s">
        <v>86</v>
      </c>
      <c r="W128">
        <v>1</v>
      </c>
      <c r="X128" t="s">
        <v>139</v>
      </c>
      <c r="Y128" t="s">
        <v>88</v>
      </c>
      <c r="Z128" t="s">
        <v>343</v>
      </c>
      <c r="AA128" s="2">
        <v>43888</v>
      </c>
      <c r="AB128" s="2" t="s">
        <v>472</v>
      </c>
      <c r="AC128" t="s">
        <v>158</v>
      </c>
      <c r="AD128">
        <v>2</v>
      </c>
      <c r="AE128">
        <v>1</v>
      </c>
      <c r="AF128">
        <v>11</v>
      </c>
      <c r="AG128" t="s">
        <v>723</v>
      </c>
      <c r="AH128" t="s">
        <v>233</v>
      </c>
      <c r="AI128" t="s">
        <v>234</v>
      </c>
      <c r="AJ128">
        <v>16071</v>
      </c>
      <c r="AK128">
        <v>16071</v>
      </c>
      <c r="AL128">
        <v>16071</v>
      </c>
      <c r="AM128">
        <v>16071</v>
      </c>
      <c r="AN128">
        <v>4049.95</v>
      </c>
      <c r="AO128">
        <v>12021.05</v>
      </c>
      <c r="AP128">
        <v>16071</v>
      </c>
      <c r="AQ128" t="s">
        <v>1432</v>
      </c>
      <c r="AR128" t="s">
        <v>1433</v>
      </c>
      <c r="AS128" t="s">
        <v>237</v>
      </c>
      <c r="AT128" t="s">
        <v>1434</v>
      </c>
      <c r="AU128" t="s">
        <v>126</v>
      </c>
      <c r="AV128" t="s">
        <v>1435</v>
      </c>
      <c r="AW128" t="s">
        <v>126</v>
      </c>
      <c r="AY128">
        <v>1</v>
      </c>
      <c r="AZ128">
        <v>76</v>
      </c>
      <c r="BA128">
        <v>1</v>
      </c>
      <c r="BB128">
        <v>51</v>
      </c>
      <c r="BC128">
        <v>1</v>
      </c>
      <c r="BD128">
        <v>2</v>
      </c>
      <c r="BE128" t="s">
        <v>206</v>
      </c>
      <c r="BF128" t="s">
        <v>465</v>
      </c>
      <c r="BH128" t="s">
        <v>104</v>
      </c>
      <c r="BI128" t="s">
        <v>126</v>
      </c>
      <c r="BJ128" t="s">
        <v>130</v>
      </c>
      <c r="BK128">
        <v>66</v>
      </c>
      <c r="BL128">
        <v>187.2</v>
      </c>
      <c r="BM128">
        <v>167.64</v>
      </c>
      <c r="BN128">
        <v>84.91</v>
      </c>
      <c r="BO128">
        <v>30</v>
      </c>
      <c r="BP128" t="s">
        <v>192</v>
      </c>
      <c r="BQ128">
        <v>103</v>
      </c>
      <c r="BR128">
        <v>97.23</v>
      </c>
      <c r="BS128" t="s">
        <v>1436</v>
      </c>
      <c r="BT128" t="s">
        <v>108</v>
      </c>
    </row>
    <row r="129" spans="1:72" x14ac:dyDescent="0.2">
      <c r="A129" s="3">
        <v>788746</v>
      </c>
      <c r="B129">
        <v>1</v>
      </c>
      <c r="C129" t="s">
        <v>276</v>
      </c>
      <c r="D129">
        <v>1</v>
      </c>
      <c r="E129" s="2" t="s">
        <v>277</v>
      </c>
      <c r="F129" s="3" t="s">
        <v>224</v>
      </c>
      <c r="G129" t="s">
        <v>1437</v>
      </c>
      <c r="H129" t="s">
        <v>331</v>
      </c>
      <c r="I129" t="s">
        <v>1438</v>
      </c>
      <c r="J129" t="s">
        <v>1439</v>
      </c>
      <c r="K129" t="s">
        <v>1440</v>
      </c>
      <c r="L129" t="s">
        <v>1441</v>
      </c>
      <c r="M129" t="s">
        <v>81</v>
      </c>
      <c r="N129">
        <v>78662</v>
      </c>
      <c r="O129" t="s">
        <v>82</v>
      </c>
      <c r="P129" t="s">
        <v>1442</v>
      </c>
      <c r="Q129">
        <v>3</v>
      </c>
      <c r="R129" t="s">
        <v>84</v>
      </c>
      <c r="S129" t="s">
        <v>84</v>
      </c>
      <c r="T129" t="s">
        <v>331</v>
      </c>
      <c r="U129">
        <v>4</v>
      </c>
      <c r="V129" t="s">
        <v>86</v>
      </c>
      <c r="W129">
        <v>2</v>
      </c>
      <c r="X129" t="s">
        <v>87</v>
      </c>
      <c r="Y129" t="s">
        <v>460</v>
      </c>
      <c r="Z129" t="s">
        <v>343</v>
      </c>
      <c r="AA129" s="2">
        <v>43880</v>
      </c>
      <c r="AB129" s="2" t="s">
        <v>439</v>
      </c>
      <c r="AC129" t="s">
        <v>141</v>
      </c>
      <c r="AD129">
        <v>3</v>
      </c>
      <c r="AE129">
        <v>3</v>
      </c>
      <c r="AF129">
        <v>19</v>
      </c>
      <c r="AG129" t="s">
        <v>461</v>
      </c>
      <c r="AH129" t="s">
        <v>288</v>
      </c>
      <c r="AI129" t="s">
        <v>289</v>
      </c>
      <c r="AJ129">
        <v>30053.45</v>
      </c>
      <c r="AK129">
        <v>30053</v>
      </c>
      <c r="AL129">
        <v>30054</v>
      </c>
      <c r="AM129">
        <v>30053</v>
      </c>
      <c r="AN129">
        <v>12149.85</v>
      </c>
      <c r="AO129">
        <v>17903.599999999999</v>
      </c>
      <c r="AP129">
        <v>10017.82</v>
      </c>
      <c r="AQ129" t="s">
        <v>462</v>
      </c>
      <c r="AR129" t="s">
        <v>463</v>
      </c>
      <c r="AS129" t="s">
        <v>224</v>
      </c>
      <c r="AT129" t="s">
        <v>464</v>
      </c>
      <c r="AU129" t="s">
        <v>126</v>
      </c>
      <c r="AV129" t="s">
        <v>1241</v>
      </c>
      <c r="AW129" t="s">
        <v>126</v>
      </c>
      <c r="AY129">
        <v>5</v>
      </c>
      <c r="AZ129">
        <v>291</v>
      </c>
      <c r="BA129">
        <v>5</v>
      </c>
      <c r="BB129">
        <v>194</v>
      </c>
      <c r="BC129">
        <v>2</v>
      </c>
      <c r="BD129">
        <v>2</v>
      </c>
      <c r="BE129" t="s">
        <v>206</v>
      </c>
      <c r="BF129" t="s">
        <v>1180</v>
      </c>
      <c r="BH129" t="s">
        <v>104</v>
      </c>
      <c r="BI129" t="s">
        <v>126</v>
      </c>
      <c r="BJ129" t="s">
        <v>405</v>
      </c>
      <c r="BK129">
        <v>71</v>
      </c>
      <c r="BL129">
        <v>177.1</v>
      </c>
      <c r="BM129">
        <v>180.34</v>
      </c>
      <c r="BN129">
        <v>80.33</v>
      </c>
      <c r="BO129">
        <v>24</v>
      </c>
      <c r="BP129" t="s">
        <v>209</v>
      </c>
      <c r="BQ129">
        <v>76</v>
      </c>
      <c r="BR129">
        <v>97.64</v>
      </c>
      <c r="BS129" t="s">
        <v>1443</v>
      </c>
      <c r="BT129" t="s">
        <v>108</v>
      </c>
    </row>
    <row r="130" spans="1:72" x14ac:dyDescent="0.2">
      <c r="A130" s="3">
        <v>788747</v>
      </c>
      <c r="B130">
        <v>1</v>
      </c>
      <c r="C130" t="s">
        <v>276</v>
      </c>
      <c r="D130">
        <v>1</v>
      </c>
      <c r="E130" s="2" t="s">
        <v>277</v>
      </c>
      <c r="F130" s="3" t="s">
        <v>224</v>
      </c>
      <c r="G130" t="s">
        <v>1100</v>
      </c>
      <c r="H130" t="s">
        <v>110</v>
      </c>
      <c r="I130" t="s">
        <v>1444</v>
      </c>
      <c r="J130" t="s">
        <v>1445</v>
      </c>
      <c r="K130" t="s">
        <v>1446</v>
      </c>
      <c r="L130" t="s">
        <v>588</v>
      </c>
      <c r="M130" t="s">
        <v>81</v>
      </c>
      <c r="N130">
        <v>77088</v>
      </c>
      <c r="O130" t="s">
        <v>82</v>
      </c>
      <c r="P130" t="s">
        <v>589</v>
      </c>
      <c r="Q130">
        <v>6</v>
      </c>
      <c r="R130" t="s">
        <v>84</v>
      </c>
      <c r="S130" t="s">
        <v>84</v>
      </c>
      <c r="T130" t="s">
        <v>331</v>
      </c>
      <c r="U130">
        <v>4</v>
      </c>
      <c r="V130" t="s">
        <v>86</v>
      </c>
      <c r="W130">
        <v>1</v>
      </c>
      <c r="X130" t="s">
        <v>139</v>
      </c>
      <c r="Y130" t="s">
        <v>156</v>
      </c>
      <c r="Z130" t="s">
        <v>343</v>
      </c>
      <c r="AA130" s="2">
        <v>43874</v>
      </c>
      <c r="AB130" s="2" t="s">
        <v>803</v>
      </c>
      <c r="AC130" t="s">
        <v>172</v>
      </c>
      <c r="AD130">
        <v>7</v>
      </c>
      <c r="AE130">
        <v>10</v>
      </c>
      <c r="AF130">
        <v>14</v>
      </c>
      <c r="AG130" t="s">
        <v>639</v>
      </c>
      <c r="AH130" t="s">
        <v>288</v>
      </c>
      <c r="AI130" t="s">
        <v>289</v>
      </c>
      <c r="AJ130">
        <v>218447.51</v>
      </c>
      <c r="AK130">
        <v>218447</v>
      </c>
      <c r="AL130">
        <v>218448</v>
      </c>
      <c r="AM130">
        <v>218447</v>
      </c>
      <c r="AN130">
        <v>46389.599999999999</v>
      </c>
      <c r="AO130">
        <v>172057.91</v>
      </c>
      <c r="AP130">
        <v>21844.75</v>
      </c>
      <c r="AQ130" t="s">
        <v>1447</v>
      </c>
      <c r="AR130" t="s">
        <v>1448</v>
      </c>
      <c r="AS130" t="s">
        <v>383</v>
      </c>
      <c r="AT130" t="s">
        <v>384</v>
      </c>
      <c r="AU130" t="s">
        <v>126</v>
      </c>
      <c r="AV130" t="s">
        <v>1449</v>
      </c>
      <c r="AW130" t="s">
        <v>126</v>
      </c>
      <c r="AX130" t="s">
        <v>1450</v>
      </c>
      <c r="AY130">
        <v>10</v>
      </c>
      <c r="AZ130">
        <v>617</v>
      </c>
      <c r="BA130">
        <v>8</v>
      </c>
      <c r="BB130">
        <v>305</v>
      </c>
      <c r="BC130">
        <v>2</v>
      </c>
      <c r="BD130">
        <v>4</v>
      </c>
      <c r="BE130" t="s">
        <v>241</v>
      </c>
      <c r="BF130" t="s">
        <v>1451</v>
      </c>
      <c r="BG130" t="s">
        <v>294</v>
      </c>
      <c r="BH130" t="s">
        <v>104</v>
      </c>
      <c r="BI130" t="s">
        <v>126</v>
      </c>
      <c r="BJ130" t="s">
        <v>658</v>
      </c>
      <c r="BK130">
        <v>69</v>
      </c>
      <c r="BL130">
        <v>183.3</v>
      </c>
      <c r="BM130">
        <v>175.26</v>
      </c>
      <c r="BN130">
        <v>83.14</v>
      </c>
      <c r="BO130">
        <v>27</v>
      </c>
      <c r="BP130" t="s">
        <v>106</v>
      </c>
      <c r="BQ130">
        <v>81</v>
      </c>
      <c r="BR130">
        <v>97.45</v>
      </c>
      <c r="BS130" t="s">
        <v>1452</v>
      </c>
      <c r="BT130" t="s">
        <v>108</v>
      </c>
    </row>
    <row r="131" spans="1:72" x14ac:dyDescent="0.2">
      <c r="A131" s="3">
        <v>788748</v>
      </c>
      <c r="B131">
        <v>3</v>
      </c>
      <c r="C131" t="s">
        <v>72</v>
      </c>
      <c r="D131">
        <v>2</v>
      </c>
      <c r="E131" s="2" t="s">
        <v>73</v>
      </c>
      <c r="F131" s="3" t="s">
        <v>224</v>
      </c>
      <c r="G131" t="s">
        <v>1250</v>
      </c>
      <c r="H131" t="s">
        <v>298</v>
      </c>
      <c r="I131" t="s">
        <v>1453</v>
      </c>
      <c r="J131" t="s">
        <v>1454</v>
      </c>
      <c r="K131" t="s">
        <v>1455</v>
      </c>
      <c r="L131" t="s">
        <v>1456</v>
      </c>
      <c r="M131" t="s">
        <v>81</v>
      </c>
      <c r="N131">
        <v>76436</v>
      </c>
      <c r="O131" t="s">
        <v>82</v>
      </c>
      <c r="P131" t="s">
        <v>1262</v>
      </c>
      <c r="Q131">
        <v>1</v>
      </c>
      <c r="R131" t="s">
        <v>84</v>
      </c>
      <c r="S131" t="s">
        <v>84</v>
      </c>
      <c r="T131" t="s">
        <v>85</v>
      </c>
      <c r="U131">
        <v>4</v>
      </c>
      <c r="V131" t="s">
        <v>86</v>
      </c>
      <c r="W131">
        <v>1</v>
      </c>
      <c r="X131" t="s">
        <v>139</v>
      </c>
      <c r="Y131" t="s">
        <v>88</v>
      </c>
      <c r="Z131" t="s">
        <v>89</v>
      </c>
      <c r="AA131" s="2">
        <v>43841</v>
      </c>
      <c r="AB131" s="2" t="s">
        <v>1327</v>
      </c>
      <c r="AC131" t="s">
        <v>172</v>
      </c>
      <c r="AD131">
        <v>0</v>
      </c>
      <c r="AE131">
        <v>1</v>
      </c>
      <c r="AF131">
        <v>18</v>
      </c>
      <c r="AG131" t="s">
        <v>827</v>
      </c>
      <c r="AH131" t="s">
        <v>288</v>
      </c>
      <c r="AI131" t="s">
        <v>289</v>
      </c>
      <c r="AJ131">
        <v>70992.97</v>
      </c>
      <c r="AK131">
        <v>70992</v>
      </c>
      <c r="AL131">
        <v>70993</v>
      </c>
      <c r="AM131">
        <v>70992</v>
      </c>
      <c r="AN131">
        <v>4638.96</v>
      </c>
      <c r="AO131">
        <v>66354.009999999995</v>
      </c>
      <c r="AP131">
        <v>70992.97</v>
      </c>
      <c r="AQ131" t="s">
        <v>1457</v>
      </c>
      <c r="AR131" t="s">
        <v>1458</v>
      </c>
      <c r="AS131" t="s">
        <v>517</v>
      </c>
      <c r="AT131" t="s">
        <v>1459</v>
      </c>
      <c r="AU131" t="s">
        <v>126</v>
      </c>
      <c r="AV131" t="s">
        <v>977</v>
      </c>
      <c r="AW131" t="s">
        <v>126</v>
      </c>
      <c r="AX131" t="s">
        <v>753</v>
      </c>
      <c r="AY131">
        <v>1</v>
      </c>
      <c r="AZ131">
        <v>69</v>
      </c>
      <c r="BA131">
        <v>1</v>
      </c>
      <c r="BB131">
        <v>47</v>
      </c>
      <c r="BC131">
        <v>2</v>
      </c>
      <c r="BD131">
        <v>2</v>
      </c>
      <c r="BE131" t="s">
        <v>206</v>
      </c>
      <c r="BF131" t="s">
        <v>854</v>
      </c>
      <c r="BG131" t="s">
        <v>336</v>
      </c>
      <c r="BH131" t="s">
        <v>104</v>
      </c>
      <c r="BI131" t="s">
        <v>84</v>
      </c>
      <c r="BJ131" t="s">
        <v>163</v>
      </c>
      <c r="BK131">
        <v>64</v>
      </c>
      <c r="BL131">
        <v>217.1</v>
      </c>
      <c r="BM131">
        <v>162.56</v>
      </c>
      <c r="BN131">
        <v>98.47</v>
      </c>
      <c r="BO131">
        <v>37</v>
      </c>
      <c r="BP131" t="s">
        <v>192</v>
      </c>
      <c r="BQ131">
        <v>116</v>
      </c>
      <c r="BR131">
        <v>98.18</v>
      </c>
      <c r="BS131" t="s">
        <v>1460</v>
      </c>
      <c r="BT131" t="s">
        <v>132</v>
      </c>
    </row>
    <row r="132" spans="1:72" x14ac:dyDescent="0.2">
      <c r="A132" s="3">
        <v>788749</v>
      </c>
      <c r="B132">
        <v>1</v>
      </c>
      <c r="C132" t="s">
        <v>276</v>
      </c>
      <c r="D132">
        <v>1</v>
      </c>
      <c r="E132" s="2" t="s">
        <v>277</v>
      </c>
      <c r="F132" s="3" t="s">
        <v>224</v>
      </c>
      <c r="G132" t="s">
        <v>208</v>
      </c>
      <c r="H132" t="s">
        <v>76</v>
      </c>
      <c r="I132" t="s">
        <v>1461</v>
      </c>
      <c r="J132" t="s">
        <v>1462</v>
      </c>
      <c r="K132" t="s">
        <v>1463</v>
      </c>
      <c r="L132" t="s">
        <v>291</v>
      </c>
      <c r="M132" t="s">
        <v>81</v>
      </c>
      <c r="N132">
        <v>76564</v>
      </c>
      <c r="O132" t="s">
        <v>82</v>
      </c>
      <c r="P132" t="s">
        <v>291</v>
      </c>
      <c r="Q132">
        <v>1</v>
      </c>
      <c r="R132" t="s">
        <v>84</v>
      </c>
      <c r="S132" t="s">
        <v>84</v>
      </c>
      <c r="T132" t="s">
        <v>331</v>
      </c>
      <c r="U132">
        <v>4</v>
      </c>
      <c r="V132" t="s">
        <v>86</v>
      </c>
      <c r="W132">
        <v>2</v>
      </c>
      <c r="X132" t="s">
        <v>87</v>
      </c>
      <c r="Y132" t="s">
        <v>460</v>
      </c>
      <c r="Z132" t="s">
        <v>343</v>
      </c>
      <c r="AA132" s="2">
        <v>43917</v>
      </c>
      <c r="AB132" s="2" t="s">
        <v>1464</v>
      </c>
      <c r="AC132" t="s">
        <v>158</v>
      </c>
      <c r="AD132">
        <v>6</v>
      </c>
      <c r="AE132">
        <v>7</v>
      </c>
      <c r="AF132">
        <v>9</v>
      </c>
      <c r="AG132" t="s">
        <v>677</v>
      </c>
      <c r="AH132" t="s">
        <v>398</v>
      </c>
      <c r="AI132" t="s">
        <v>399</v>
      </c>
      <c r="AJ132">
        <v>145000.14000000001</v>
      </c>
      <c r="AK132">
        <v>145000</v>
      </c>
      <c r="AL132">
        <v>145001</v>
      </c>
      <c r="AM132">
        <v>145000</v>
      </c>
      <c r="AN132">
        <v>34828.800000000003</v>
      </c>
      <c r="AO132">
        <v>110171.34</v>
      </c>
      <c r="AP132">
        <v>20714.310000000001</v>
      </c>
      <c r="AQ132" t="s">
        <v>1465</v>
      </c>
      <c r="AR132" t="s">
        <v>1466</v>
      </c>
      <c r="AS132" t="s">
        <v>339</v>
      </c>
      <c r="AT132" t="s">
        <v>1467</v>
      </c>
      <c r="AU132" t="s">
        <v>126</v>
      </c>
      <c r="AV132" t="s">
        <v>1468</v>
      </c>
      <c r="AW132" t="s">
        <v>84</v>
      </c>
      <c r="AX132" t="s">
        <v>1469</v>
      </c>
      <c r="AY132">
        <v>24</v>
      </c>
      <c r="AZ132">
        <v>957</v>
      </c>
      <c r="BA132">
        <v>25</v>
      </c>
      <c r="BB132">
        <v>911</v>
      </c>
      <c r="BC132">
        <v>3</v>
      </c>
      <c r="BD132">
        <v>3</v>
      </c>
      <c r="BE132" t="s">
        <v>257</v>
      </c>
      <c r="BF132" t="s">
        <v>431</v>
      </c>
      <c r="BG132" t="s">
        <v>1124</v>
      </c>
      <c r="BH132" t="s">
        <v>104</v>
      </c>
      <c r="BI132" t="s">
        <v>126</v>
      </c>
      <c r="BJ132" t="s">
        <v>105</v>
      </c>
      <c r="BK132">
        <v>68</v>
      </c>
      <c r="BL132">
        <v>211</v>
      </c>
      <c r="BM132">
        <v>172.72</v>
      </c>
      <c r="BN132">
        <v>95.71</v>
      </c>
      <c r="BO132">
        <v>32</v>
      </c>
      <c r="BP132" t="s">
        <v>192</v>
      </c>
      <c r="BQ132">
        <v>117</v>
      </c>
      <c r="BR132">
        <v>97.78</v>
      </c>
      <c r="BS132" t="s">
        <v>1470</v>
      </c>
      <c r="BT132" t="s">
        <v>181</v>
      </c>
    </row>
    <row r="133" spans="1:72" x14ac:dyDescent="0.2">
      <c r="A133" s="3">
        <v>788750</v>
      </c>
      <c r="B133">
        <v>1</v>
      </c>
      <c r="C133" t="s">
        <v>276</v>
      </c>
      <c r="D133">
        <v>1</v>
      </c>
      <c r="E133" s="2" t="s">
        <v>277</v>
      </c>
      <c r="F133" s="3" t="s">
        <v>502</v>
      </c>
      <c r="G133" t="s">
        <v>478</v>
      </c>
      <c r="H133" t="s">
        <v>793</v>
      </c>
      <c r="I133" t="s">
        <v>1471</v>
      </c>
      <c r="J133" t="s">
        <v>1472</v>
      </c>
      <c r="K133" t="s">
        <v>1473</v>
      </c>
      <c r="L133" t="s">
        <v>291</v>
      </c>
      <c r="M133" t="s">
        <v>81</v>
      </c>
      <c r="N133">
        <v>75880</v>
      </c>
      <c r="O133" t="s">
        <v>82</v>
      </c>
      <c r="P133" t="s">
        <v>291</v>
      </c>
      <c r="Q133">
        <v>1</v>
      </c>
      <c r="R133" t="s">
        <v>84</v>
      </c>
      <c r="S133" t="s">
        <v>84</v>
      </c>
      <c r="T133" t="s">
        <v>331</v>
      </c>
      <c r="U133">
        <v>4</v>
      </c>
      <c r="V133" t="s">
        <v>86</v>
      </c>
      <c r="W133">
        <v>1</v>
      </c>
      <c r="X133" t="s">
        <v>139</v>
      </c>
      <c r="Y133" t="s">
        <v>200</v>
      </c>
      <c r="Z133" t="s">
        <v>343</v>
      </c>
      <c r="AA133" s="2">
        <v>43849</v>
      </c>
      <c r="AB133" s="2" t="s">
        <v>811</v>
      </c>
      <c r="AC133" t="s">
        <v>91</v>
      </c>
      <c r="AD133">
        <v>2</v>
      </c>
      <c r="AE133">
        <v>2</v>
      </c>
      <c r="AF133">
        <v>2</v>
      </c>
      <c r="AG133" t="s">
        <v>1008</v>
      </c>
      <c r="AH133" t="s">
        <v>143</v>
      </c>
      <c r="AI133" t="s">
        <v>144</v>
      </c>
      <c r="AJ133">
        <v>15709.51</v>
      </c>
      <c r="AK133">
        <v>15709</v>
      </c>
      <c r="AL133">
        <v>15710</v>
      </c>
      <c r="AM133">
        <v>15709</v>
      </c>
      <c r="AN133">
        <v>5127.24</v>
      </c>
      <c r="AO133">
        <v>10582.27</v>
      </c>
      <c r="AP133">
        <v>7854.76</v>
      </c>
      <c r="AQ133" t="s">
        <v>1474</v>
      </c>
      <c r="AR133" t="s">
        <v>1475</v>
      </c>
      <c r="AS133" t="s">
        <v>110</v>
      </c>
      <c r="AT133" t="s">
        <v>1476</v>
      </c>
      <c r="AU133" t="s">
        <v>126</v>
      </c>
      <c r="AV133" t="s">
        <v>1477</v>
      </c>
      <c r="AW133" t="s">
        <v>126</v>
      </c>
      <c r="AY133">
        <v>4</v>
      </c>
      <c r="AZ133">
        <v>203</v>
      </c>
      <c r="BA133">
        <v>4</v>
      </c>
      <c r="BB133">
        <v>138</v>
      </c>
      <c r="BC133">
        <v>1</v>
      </c>
      <c r="BD133">
        <v>1</v>
      </c>
      <c r="BE133" t="s">
        <v>101</v>
      </c>
      <c r="BF133" t="s">
        <v>1248</v>
      </c>
      <c r="BH133" t="s">
        <v>104</v>
      </c>
      <c r="BI133" t="s">
        <v>126</v>
      </c>
      <c r="BJ133" t="s">
        <v>658</v>
      </c>
      <c r="BK133">
        <v>69</v>
      </c>
      <c r="BL133">
        <v>195.8</v>
      </c>
      <c r="BM133">
        <v>175.26</v>
      </c>
      <c r="BN133">
        <v>88.81</v>
      </c>
      <c r="BO133">
        <v>28</v>
      </c>
      <c r="BP133" t="s">
        <v>106</v>
      </c>
      <c r="BQ133">
        <v>90</v>
      </c>
      <c r="BR133">
        <v>98.18</v>
      </c>
      <c r="BS133" t="s">
        <v>1478</v>
      </c>
      <c r="BT133" t="s">
        <v>132</v>
      </c>
    </row>
    <row r="134" spans="1:72" x14ac:dyDescent="0.2">
      <c r="A134" s="3">
        <v>788751</v>
      </c>
      <c r="B134">
        <v>1</v>
      </c>
      <c r="C134" t="s">
        <v>276</v>
      </c>
      <c r="D134">
        <v>1</v>
      </c>
      <c r="E134" s="2" t="s">
        <v>277</v>
      </c>
      <c r="F134" s="3" t="s">
        <v>224</v>
      </c>
      <c r="G134" t="s">
        <v>1479</v>
      </c>
      <c r="H134" t="s">
        <v>183</v>
      </c>
      <c r="I134" t="s">
        <v>1480</v>
      </c>
      <c r="J134" t="s">
        <v>1481</v>
      </c>
      <c r="K134" t="s">
        <v>1482</v>
      </c>
      <c r="L134" t="s">
        <v>1483</v>
      </c>
      <c r="M134" t="s">
        <v>81</v>
      </c>
      <c r="N134">
        <v>75654</v>
      </c>
      <c r="O134" t="s">
        <v>82</v>
      </c>
      <c r="P134" t="s">
        <v>1484</v>
      </c>
      <c r="Q134">
        <v>1</v>
      </c>
      <c r="R134" t="s">
        <v>84</v>
      </c>
      <c r="S134" t="s">
        <v>84</v>
      </c>
      <c r="T134" t="s">
        <v>85</v>
      </c>
      <c r="U134">
        <v>4</v>
      </c>
      <c r="V134" t="s">
        <v>86</v>
      </c>
      <c r="W134">
        <v>2</v>
      </c>
      <c r="X134" t="s">
        <v>87</v>
      </c>
      <c r="Y134" t="s">
        <v>200</v>
      </c>
      <c r="Z134" t="s">
        <v>117</v>
      </c>
      <c r="AA134" s="2">
        <v>43900</v>
      </c>
      <c r="AB134" s="2" t="s">
        <v>379</v>
      </c>
      <c r="AC134" t="s">
        <v>268</v>
      </c>
      <c r="AD134">
        <v>2</v>
      </c>
      <c r="AE134">
        <v>1</v>
      </c>
      <c r="AF134">
        <v>16</v>
      </c>
      <c r="AG134" t="s">
        <v>413</v>
      </c>
      <c r="AH134" t="s">
        <v>288</v>
      </c>
      <c r="AI134" t="s">
        <v>289</v>
      </c>
      <c r="AJ134">
        <v>38923.78</v>
      </c>
      <c r="AK134">
        <v>38923</v>
      </c>
      <c r="AL134">
        <v>38924</v>
      </c>
      <c r="AM134">
        <v>38923</v>
      </c>
      <c r="AN134">
        <v>4638.96</v>
      </c>
      <c r="AO134">
        <v>34284.82</v>
      </c>
      <c r="AP134">
        <v>38923.78</v>
      </c>
      <c r="AQ134" t="s">
        <v>345</v>
      </c>
      <c r="AR134" t="s">
        <v>346</v>
      </c>
      <c r="AS134" t="s">
        <v>224</v>
      </c>
      <c r="AT134" t="s">
        <v>347</v>
      </c>
      <c r="AU134" t="s">
        <v>126</v>
      </c>
      <c r="AV134" t="s">
        <v>1485</v>
      </c>
      <c r="AW134" t="s">
        <v>126</v>
      </c>
      <c r="AX134" t="s">
        <v>753</v>
      </c>
      <c r="AY134">
        <v>5</v>
      </c>
      <c r="AZ134">
        <v>287</v>
      </c>
      <c r="BA134">
        <v>5</v>
      </c>
      <c r="BB134">
        <v>191</v>
      </c>
      <c r="BC134">
        <v>1</v>
      </c>
      <c r="BD134">
        <v>1</v>
      </c>
      <c r="BE134" t="s">
        <v>101</v>
      </c>
      <c r="BF134" t="s">
        <v>981</v>
      </c>
      <c r="BG134" t="s">
        <v>208</v>
      </c>
      <c r="BH134" t="s">
        <v>104</v>
      </c>
      <c r="BI134" t="s">
        <v>126</v>
      </c>
      <c r="BJ134" t="s">
        <v>658</v>
      </c>
      <c r="BK134">
        <v>69</v>
      </c>
      <c r="BL134">
        <v>181.1</v>
      </c>
      <c r="BM134">
        <v>175.26</v>
      </c>
      <c r="BN134">
        <v>82.15</v>
      </c>
      <c r="BO134">
        <v>26</v>
      </c>
      <c r="BP134" t="s">
        <v>106</v>
      </c>
      <c r="BQ134">
        <v>84</v>
      </c>
      <c r="BR134">
        <v>98.17</v>
      </c>
      <c r="BS134" t="s">
        <v>1486</v>
      </c>
      <c r="BT134" t="s">
        <v>181</v>
      </c>
    </row>
    <row r="135" spans="1:72" x14ac:dyDescent="0.2">
      <c r="A135" s="3">
        <v>788752</v>
      </c>
      <c r="B135">
        <v>1</v>
      </c>
      <c r="C135" t="s">
        <v>276</v>
      </c>
      <c r="D135">
        <v>1</v>
      </c>
      <c r="E135" s="2" t="s">
        <v>277</v>
      </c>
      <c r="F135" s="3" t="s">
        <v>224</v>
      </c>
      <c r="G135" t="s">
        <v>1272</v>
      </c>
      <c r="H135" t="s">
        <v>331</v>
      </c>
      <c r="I135" t="s">
        <v>1412</v>
      </c>
      <c r="J135" t="s">
        <v>1487</v>
      </c>
      <c r="K135" t="s">
        <v>1488</v>
      </c>
      <c r="L135" t="s">
        <v>1489</v>
      </c>
      <c r="M135" t="s">
        <v>81</v>
      </c>
      <c r="N135">
        <v>76044</v>
      </c>
      <c r="O135" t="s">
        <v>82</v>
      </c>
      <c r="P135" t="s">
        <v>1490</v>
      </c>
      <c r="Q135">
        <v>1</v>
      </c>
      <c r="R135" t="s">
        <v>84</v>
      </c>
      <c r="S135" t="s">
        <v>84</v>
      </c>
      <c r="T135" t="s">
        <v>85</v>
      </c>
      <c r="U135">
        <v>4</v>
      </c>
      <c r="V135" t="s">
        <v>86</v>
      </c>
      <c r="W135">
        <v>1</v>
      </c>
      <c r="X135" t="s">
        <v>139</v>
      </c>
      <c r="Y135" t="s">
        <v>88</v>
      </c>
      <c r="Z135" t="s">
        <v>89</v>
      </c>
      <c r="AA135" s="2">
        <v>43895</v>
      </c>
      <c r="AB135" s="2" t="s">
        <v>704</v>
      </c>
      <c r="AC135" t="s">
        <v>172</v>
      </c>
      <c r="AD135">
        <v>2</v>
      </c>
      <c r="AE135">
        <v>3</v>
      </c>
      <c r="AF135">
        <v>12</v>
      </c>
      <c r="AG135" t="s">
        <v>397</v>
      </c>
      <c r="AH135" t="s">
        <v>233</v>
      </c>
      <c r="AI135" t="s">
        <v>234</v>
      </c>
      <c r="AJ135">
        <v>39896.28</v>
      </c>
      <c r="AK135">
        <v>39896</v>
      </c>
      <c r="AL135">
        <v>39897</v>
      </c>
      <c r="AM135">
        <v>39896</v>
      </c>
      <c r="AN135">
        <v>12149.85</v>
      </c>
      <c r="AO135">
        <v>27746.43</v>
      </c>
      <c r="AP135">
        <v>13298.76</v>
      </c>
      <c r="AQ135" t="s">
        <v>235</v>
      </c>
      <c r="AR135" t="s">
        <v>236</v>
      </c>
      <c r="AS135" t="s">
        <v>237</v>
      </c>
      <c r="AT135" t="s">
        <v>238</v>
      </c>
      <c r="AU135" t="s">
        <v>126</v>
      </c>
      <c r="AV135" t="s">
        <v>1399</v>
      </c>
      <c r="AW135" t="s">
        <v>126</v>
      </c>
      <c r="AY135">
        <v>18</v>
      </c>
      <c r="AZ135">
        <v>872</v>
      </c>
      <c r="BA135">
        <v>18</v>
      </c>
      <c r="BB135">
        <v>720</v>
      </c>
      <c r="BC135">
        <v>1</v>
      </c>
      <c r="BD135">
        <v>2</v>
      </c>
      <c r="BE135" t="s">
        <v>206</v>
      </c>
      <c r="BF135" t="s">
        <v>866</v>
      </c>
      <c r="BH135" t="s">
        <v>104</v>
      </c>
      <c r="BI135" t="s">
        <v>126</v>
      </c>
      <c r="BJ135" t="s">
        <v>452</v>
      </c>
      <c r="BK135">
        <v>67</v>
      </c>
      <c r="BL135">
        <v>141.9</v>
      </c>
      <c r="BM135">
        <v>170.18</v>
      </c>
      <c r="BN135">
        <v>64.36</v>
      </c>
      <c r="BO135">
        <v>22</v>
      </c>
      <c r="BP135" t="s">
        <v>209</v>
      </c>
      <c r="BQ135">
        <v>74</v>
      </c>
      <c r="BR135">
        <v>98.06</v>
      </c>
      <c r="BS135" t="s">
        <v>1491</v>
      </c>
      <c r="BT135" t="s">
        <v>181</v>
      </c>
    </row>
    <row r="136" spans="1:72" x14ac:dyDescent="0.2">
      <c r="A136" s="3">
        <v>788753</v>
      </c>
      <c r="B136">
        <v>3</v>
      </c>
      <c r="C136" t="s">
        <v>72</v>
      </c>
      <c r="D136">
        <v>2</v>
      </c>
      <c r="E136" s="2" t="s">
        <v>73</v>
      </c>
      <c r="F136" s="3" t="s">
        <v>74</v>
      </c>
      <c r="G136" t="s">
        <v>1492</v>
      </c>
      <c r="H136" t="s">
        <v>1251</v>
      </c>
      <c r="I136" t="s">
        <v>1493</v>
      </c>
      <c r="J136" t="s">
        <v>1494</v>
      </c>
      <c r="K136" t="s">
        <v>1495</v>
      </c>
      <c r="L136" t="s">
        <v>1496</v>
      </c>
      <c r="M136" t="s">
        <v>81</v>
      </c>
      <c r="N136">
        <v>77984</v>
      </c>
      <c r="O136" t="s">
        <v>82</v>
      </c>
      <c r="P136" t="s">
        <v>1497</v>
      </c>
      <c r="Q136">
        <v>1</v>
      </c>
      <c r="R136" t="s">
        <v>84</v>
      </c>
      <c r="S136" t="s">
        <v>84</v>
      </c>
      <c r="T136" t="s">
        <v>85</v>
      </c>
      <c r="U136">
        <v>4</v>
      </c>
      <c r="V136" t="s">
        <v>86</v>
      </c>
      <c r="W136">
        <v>2</v>
      </c>
      <c r="X136" t="s">
        <v>87</v>
      </c>
      <c r="Y136" t="s">
        <v>88</v>
      </c>
      <c r="Z136" t="s">
        <v>89</v>
      </c>
      <c r="AA136" s="2">
        <v>43851</v>
      </c>
      <c r="AB136" s="2" t="s">
        <v>565</v>
      </c>
      <c r="AC136" t="s">
        <v>158</v>
      </c>
      <c r="AD136">
        <v>4</v>
      </c>
      <c r="AE136">
        <v>3</v>
      </c>
      <c r="AF136">
        <v>7</v>
      </c>
      <c r="AG136" t="s">
        <v>602</v>
      </c>
      <c r="AH136" t="s">
        <v>143</v>
      </c>
      <c r="AI136" t="s">
        <v>144</v>
      </c>
      <c r="AJ136">
        <v>41435.410000000003</v>
      </c>
      <c r="AK136">
        <v>41435</v>
      </c>
      <c r="AL136">
        <v>41436</v>
      </c>
      <c r="AM136">
        <v>41435</v>
      </c>
      <c r="AN136">
        <v>8578.32</v>
      </c>
      <c r="AO136">
        <v>32857.089999999997</v>
      </c>
      <c r="AP136">
        <v>13811.8</v>
      </c>
      <c r="AQ136" t="s">
        <v>1498</v>
      </c>
      <c r="AR136" t="s">
        <v>1499</v>
      </c>
      <c r="AS136" t="s">
        <v>97</v>
      </c>
      <c r="AT136" t="s">
        <v>1500</v>
      </c>
      <c r="AU136" t="s">
        <v>126</v>
      </c>
      <c r="AV136" t="s">
        <v>1501</v>
      </c>
      <c r="AW136" t="s">
        <v>126</v>
      </c>
      <c r="AX136" t="s">
        <v>178</v>
      </c>
      <c r="AY136">
        <v>14</v>
      </c>
      <c r="AZ136">
        <v>788</v>
      </c>
      <c r="BA136">
        <v>14</v>
      </c>
      <c r="BB136">
        <v>540</v>
      </c>
      <c r="BC136">
        <v>1</v>
      </c>
      <c r="BD136">
        <v>1</v>
      </c>
      <c r="BE136" t="s">
        <v>101</v>
      </c>
      <c r="BF136" t="s">
        <v>783</v>
      </c>
      <c r="BG136" t="s">
        <v>387</v>
      </c>
      <c r="BH136" t="s">
        <v>104</v>
      </c>
      <c r="BI136" t="s">
        <v>84</v>
      </c>
      <c r="BJ136" t="s">
        <v>452</v>
      </c>
      <c r="BK136">
        <v>67</v>
      </c>
      <c r="BL136">
        <v>182.8</v>
      </c>
      <c r="BM136">
        <v>170.18</v>
      </c>
      <c r="BN136">
        <v>82.92</v>
      </c>
      <c r="BO136">
        <v>28</v>
      </c>
      <c r="BP136" t="s">
        <v>106</v>
      </c>
      <c r="BQ136">
        <v>81</v>
      </c>
      <c r="BR136">
        <v>98.22</v>
      </c>
      <c r="BS136" t="s">
        <v>1502</v>
      </c>
      <c r="BT136" t="s">
        <v>132</v>
      </c>
    </row>
    <row r="137" spans="1:72" x14ac:dyDescent="0.2">
      <c r="A137" s="3">
        <v>788754</v>
      </c>
      <c r="B137">
        <v>3</v>
      </c>
      <c r="C137" t="s">
        <v>72</v>
      </c>
      <c r="D137">
        <v>2</v>
      </c>
      <c r="E137" s="2" t="s">
        <v>73</v>
      </c>
      <c r="F137" s="3" t="s">
        <v>224</v>
      </c>
      <c r="G137" t="s">
        <v>971</v>
      </c>
      <c r="H137" t="s">
        <v>279</v>
      </c>
      <c r="I137" t="s">
        <v>1503</v>
      </c>
      <c r="J137" t="s">
        <v>1504</v>
      </c>
      <c r="K137" t="s">
        <v>1505</v>
      </c>
      <c r="L137" t="s">
        <v>674</v>
      </c>
      <c r="M137" t="s">
        <v>81</v>
      </c>
      <c r="N137">
        <v>76110</v>
      </c>
      <c r="O137" t="s">
        <v>82</v>
      </c>
      <c r="P137" t="s">
        <v>1506</v>
      </c>
      <c r="Q137">
        <v>1</v>
      </c>
      <c r="R137" t="s">
        <v>84</v>
      </c>
      <c r="S137" t="s">
        <v>84</v>
      </c>
      <c r="T137" t="s">
        <v>331</v>
      </c>
      <c r="U137">
        <v>4</v>
      </c>
      <c r="V137" t="s">
        <v>86</v>
      </c>
      <c r="W137">
        <v>2</v>
      </c>
      <c r="X137" t="s">
        <v>87</v>
      </c>
      <c r="Y137" t="s">
        <v>88</v>
      </c>
      <c r="Z137" t="s">
        <v>343</v>
      </c>
      <c r="AA137" s="2">
        <v>43904</v>
      </c>
      <c r="AB137" s="2" t="s">
        <v>1507</v>
      </c>
      <c r="AC137" t="s">
        <v>286</v>
      </c>
      <c r="AD137">
        <v>4</v>
      </c>
      <c r="AE137">
        <v>5</v>
      </c>
      <c r="AF137">
        <v>15</v>
      </c>
      <c r="AG137" t="s">
        <v>328</v>
      </c>
      <c r="AH137" t="s">
        <v>288</v>
      </c>
      <c r="AI137" t="s">
        <v>289</v>
      </c>
      <c r="AJ137">
        <v>64372.81</v>
      </c>
      <c r="AK137">
        <v>64372</v>
      </c>
      <c r="AL137">
        <v>64373</v>
      </c>
      <c r="AM137">
        <v>64372</v>
      </c>
      <c r="AN137">
        <v>20249.75</v>
      </c>
      <c r="AO137">
        <v>44123.06</v>
      </c>
      <c r="AP137">
        <v>12874.56</v>
      </c>
      <c r="AQ137" t="s">
        <v>927</v>
      </c>
      <c r="AR137" t="s">
        <v>1192</v>
      </c>
      <c r="AS137" t="s">
        <v>84</v>
      </c>
      <c r="AT137" t="s">
        <v>1193</v>
      </c>
      <c r="AU137" t="s">
        <v>126</v>
      </c>
      <c r="AV137" t="s">
        <v>782</v>
      </c>
      <c r="AW137" t="s">
        <v>126</v>
      </c>
      <c r="AX137" t="s">
        <v>1508</v>
      </c>
      <c r="AY137">
        <v>11</v>
      </c>
      <c r="AZ137">
        <v>682</v>
      </c>
      <c r="BA137">
        <v>11</v>
      </c>
      <c r="BB137">
        <v>469</v>
      </c>
      <c r="BC137">
        <v>3</v>
      </c>
      <c r="BD137">
        <v>3</v>
      </c>
      <c r="BE137" t="s">
        <v>257</v>
      </c>
      <c r="BF137" t="s">
        <v>1509</v>
      </c>
      <c r="BG137" t="s">
        <v>387</v>
      </c>
      <c r="BH137" t="s">
        <v>104</v>
      </c>
      <c r="BI137" t="s">
        <v>84</v>
      </c>
      <c r="BJ137" t="s">
        <v>105</v>
      </c>
      <c r="BK137">
        <v>68</v>
      </c>
      <c r="BL137">
        <v>225.1</v>
      </c>
      <c r="BM137">
        <v>172.72</v>
      </c>
      <c r="BN137">
        <v>102.1</v>
      </c>
      <c r="BO137">
        <v>34</v>
      </c>
      <c r="BP137" t="s">
        <v>192</v>
      </c>
      <c r="BQ137">
        <v>106</v>
      </c>
      <c r="BR137">
        <v>98.3</v>
      </c>
      <c r="BS137" t="s">
        <v>1510</v>
      </c>
      <c r="BT137" t="s">
        <v>181</v>
      </c>
    </row>
    <row r="138" spans="1:72" x14ac:dyDescent="0.2">
      <c r="A138" s="3">
        <v>788755</v>
      </c>
      <c r="B138">
        <v>3</v>
      </c>
      <c r="C138" t="s">
        <v>72</v>
      </c>
      <c r="D138">
        <v>2</v>
      </c>
      <c r="E138" s="2" t="s">
        <v>73</v>
      </c>
      <c r="G138" t="s">
        <v>1511</v>
      </c>
      <c r="H138" t="s">
        <v>237</v>
      </c>
      <c r="I138" t="s">
        <v>1512</v>
      </c>
      <c r="J138" t="s">
        <v>1513</v>
      </c>
      <c r="K138" t="s">
        <v>1514</v>
      </c>
      <c r="L138" t="s">
        <v>291</v>
      </c>
      <c r="M138" t="s">
        <v>81</v>
      </c>
      <c r="N138">
        <v>79913</v>
      </c>
      <c r="O138" t="s">
        <v>82</v>
      </c>
      <c r="P138" t="s">
        <v>291</v>
      </c>
      <c r="Q138">
        <v>1</v>
      </c>
      <c r="R138" t="s">
        <v>84</v>
      </c>
      <c r="S138" t="s">
        <v>84</v>
      </c>
      <c r="T138" t="s">
        <v>331</v>
      </c>
      <c r="U138">
        <v>4</v>
      </c>
      <c r="V138" t="s">
        <v>86</v>
      </c>
      <c r="W138">
        <v>2</v>
      </c>
      <c r="X138" t="s">
        <v>87</v>
      </c>
      <c r="Y138" t="s">
        <v>200</v>
      </c>
      <c r="Z138" t="s">
        <v>343</v>
      </c>
      <c r="AA138" s="2">
        <v>43841</v>
      </c>
      <c r="AB138" s="2" t="s">
        <v>1327</v>
      </c>
      <c r="AC138" t="s">
        <v>172</v>
      </c>
      <c r="AD138">
        <v>0</v>
      </c>
      <c r="AE138">
        <v>1</v>
      </c>
      <c r="AF138">
        <v>16</v>
      </c>
      <c r="AG138" t="s">
        <v>413</v>
      </c>
      <c r="AH138" t="s">
        <v>288</v>
      </c>
      <c r="AI138" t="s">
        <v>289</v>
      </c>
      <c r="AJ138">
        <v>40215.370000000003</v>
      </c>
      <c r="AK138">
        <v>40215</v>
      </c>
      <c r="AL138">
        <v>40216</v>
      </c>
      <c r="AM138">
        <v>40215</v>
      </c>
      <c r="AN138">
        <v>2491.29</v>
      </c>
      <c r="AO138">
        <v>37724.080000000002</v>
      </c>
      <c r="AP138">
        <v>40215.370000000003</v>
      </c>
      <c r="AQ138" t="s">
        <v>1515</v>
      </c>
      <c r="AR138" t="s">
        <v>1516</v>
      </c>
      <c r="AS138" t="s">
        <v>237</v>
      </c>
      <c r="AT138" t="s">
        <v>238</v>
      </c>
      <c r="AU138" t="s">
        <v>126</v>
      </c>
      <c r="AV138" t="s">
        <v>927</v>
      </c>
      <c r="AW138" t="s">
        <v>126</v>
      </c>
      <c r="AX138" t="s">
        <v>1517</v>
      </c>
      <c r="AY138">
        <v>18</v>
      </c>
      <c r="AZ138">
        <v>854</v>
      </c>
      <c r="BA138">
        <v>18</v>
      </c>
      <c r="BB138">
        <v>710</v>
      </c>
      <c r="BC138">
        <v>2</v>
      </c>
      <c r="BD138">
        <v>2</v>
      </c>
      <c r="BE138" t="s">
        <v>206</v>
      </c>
      <c r="BF138" t="s">
        <v>350</v>
      </c>
      <c r="BG138" t="s">
        <v>1344</v>
      </c>
      <c r="BH138" t="s">
        <v>104</v>
      </c>
      <c r="BI138" t="s">
        <v>84</v>
      </c>
      <c r="BJ138" t="s">
        <v>405</v>
      </c>
      <c r="BK138">
        <v>71</v>
      </c>
      <c r="BL138">
        <v>227</v>
      </c>
      <c r="BM138">
        <v>180.34</v>
      </c>
      <c r="BN138">
        <v>102.97</v>
      </c>
      <c r="BO138">
        <v>31</v>
      </c>
      <c r="BP138" t="s">
        <v>192</v>
      </c>
      <c r="BQ138">
        <v>114</v>
      </c>
      <c r="BR138">
        <v>98.27</v>
      </c>
      <c r="BS138" t="s">
        <v>1518</v>
      </c>
      <c r="BT138" t="s">
        <v>132</v>
      </c>
    </row>
    <row r="139" spans="1:72" x14ac:dyDescent="0.2">
      <c r="A139" s="3">
        <v>788756</v>
      </c>
      <c r="B139">
        <v>3</v>
      </c>
      <c r="C139" t="s">
        <v>72</v>
      </c>
      <c r="D139">
        <v>2</v>
      </c>
      <c r="E139" s="2" t="s">
        <v>73</v>
      </c>
      <c r="G139" t="s">
        <v>1519</v>
      </c>
      <c r="H139" t="s">
        <v>1052</v>
      </c>
      <c r="I139" t="s">
        <v>1520</v>
      </c>
      <c r="J139" t="s">
        <v>1521</v>
      </c>
      <c r="K139" t="s">
        <v>1522</v>
      </c>
      <c r="L139" t="s">
        <v>1523</v>
      </c>
      <c r="M139" t="s">
        <v>81</v>
      </c>
      <c r="N139">
        <v>79046</v>
      </c>
      <c r="O139" t="s">
        <v>82</v>
      </c>
      <c r="P139" t="s">
        <v>1524</v>
      </c>
      <c r="Q139">
        <v>1</v>
      </c>
      <c r="R139" t="s">
        <v>84</v>
      </c>
      <c r="S139" t="s">
        <v>84</v>
      </c>
      <c r="T139" t="s">
        <v>331</v>
      </c>
      <c r="U139">
        <v>4</v>
      </c>
      <c r="V139" t="s">
        <v>86</v>
      </c>
      <c r="W139">
        <v>2</v>
      </c>
      <c r="X139" t="s">
        <v>87</v>
      </c>
      <c r="Y139" t="s">
        <v>200</v>
      </c>
      <c r="Z139" t="s">
        <v>343</v>
      </c>
      <c r="AA139" s="2">
        <v>43884</v>
      </c>
      <c r="AB139" s="2" t="s">
        <v>1525</v>
      </c>
      <c r="AC139" t="s">
        <v>119</v>
      </c>
      <c r="AD139">
        <v>1</v>
      </c>
      <c r="AE139">
        <v>1</v>
      </c>
      <c r="AF139">
        <v>15</v>
      </c>
      <c r="AG139" t="s">
        <v>328</v>
      </c>
      <c r="AH139" t="s">
        <v>121</v>
      </c>
      <c r="AI139" t="s">
        <v>122</v>
      </c>
      <c r="AJ139">
        <v>179515</v>
      </c>
      <c r="AK139">
        <v>179515</v>
      </c>
      <c r="AL139">
        <v>179515</v>
      </c>
      <c r="AM139">
        <v>179515</v>
      </c>
      <c r="AN139">
        <v>2526.5</v>
      </c>
      <c r="AO139">
        <v>176988.5</v>
      </c>
      <c r="AP139">
        <v>179515</v>
      </c>
      <c r="AQ139" t="s">
        <v>1526</v>
      </c>
      <c r="AR139" t="s">
        <v>1527</v>
      </c>
      <c r="AS139" t="s">
        <v>331</v>
      </c>
      <c r="AT139" t="s">
        <v>1528</v>
      </c>
      <c r="AU139" t="s">
        <v>126</v>
      </c>
      <c r="AV139" t="s">
        <v>1529</v>
      </c>
      <c r="AW139" t="s">
        <v>126</v>
      </c>
      <c r="AX139" t="s">
        <v>1530</v>
      </c>
      <c r="AY139">
        <v>8</v>
      </c>
      <c r="AZ139">
        <v>483</v>
      </c>
      <c r="BA139">
        <v>8</v>
      </c>
      <c r="BB139">
        <v>322</v>
      </c>
      <c r="BC139">
        <v>1</v>
      </c>
      <c r="BD139">
        <v>1</v>
      </c>
      <c r="BE139" t="s">
        <v>101</v>
      </c>
      <c r="BF139" t="s">
        <v>419</v>
      </c>
      <c r="BG139" t="s">
        <v>1124</v>
      </c>
      <c r="BH139" t="s">
        <v>104</v>
      </c>
      <c r="BI139" t="s">
        <v>84</v>
      </c>
      <c r="BJ139" t="s">
        <v>842</v>
      </c>
      <c r="BK139">
        <v>70</v>
      </c>
      <c r="BL139">
        <v>219.1</v>
      </c>
      <c r="BM139">
        <v>177.8</v>
      </c>
      <c r="BN139">
        <v>99.38</v>
      </c>
      <c r="BO139">
        <v>31</v>
      </c>
      <c r="BP139" t="s">
        <v>192</v>
      </c>
      <c r="BQ139">
        <v>113</v>
      </c>
      <c r="BR139">
        <v>97.9</v>
      </c>
      <c r="BS139" t="s">
        <v>1531</v>
      </c>
      <c r="BT139" t="s">
        <v>108</v>
      </c>
    </row>
    <row r="140" spans="1:72" x14ac:dyDescent="0.2">
      <c r="A140" s="3">
        <v>788757</v>
      </c>
      <c r="B140">
        <v>1</v>
      </c>
      <c r="C140" t="s">
        <v>276</v>
      </c>
      <c r="D140">
        <v>1</v>
      </c>
      <c r="E140" s="2" t="s">
        <v>277</v>
      </c>
      <c r="F140" s="3" t="s">
        <v>224</v>
      </c>
      <c r="G140" t="s">
        <v>1532</v>
      </c>
      <c r="H140" t="s">
        <v>331</v>
      </c>
      <c r="I140" t="s">
        <v>1533</v>
      </c>
      <c r="J140" t="s">
        <v>1534</v>
      </c>
      <c r="K140" t="s">
        <v>1535</v>
      </c>
      <c r="L140" t="s">
        <v>1016</v>
      </c>
      <c r="M140" t="s">
        <v>81</v>
      </c>
      <c r="N140">
        <v>76209</v>
      </c>
      <c r="O140" t="s">
        <v>82</v>
      </c>
      <c r="P140" t="s">
        <v>1536</v>
      </c>
      <c r="Q140">
        <v>1</v>
      </c>
      <c r="R140" t="s">
        <v>84</v>
      </c>
      <c r="S140" t="s">
        <v>84</v>
      </c>
      <c r="T140" t="s">
        <v>85</v>
      </c>
      <c r="U140">
        <v>4</v>
      </c>
      <c r="V140" t="s">
        <v>86</v>
      </c>
      <c r="W140">
        <v>2</v>
      </c>
      <c r="X140" t="s">
        <v>87</v>
      </c>
      <c r="Y140" t="s">
        <v>116</v>
      </c>
      <c r="Z140" t="s">
        <v>117</v>
      </c>
      <c r="AA140" s="2">
        <v>43880</v>
      </c>
      <c r="AB140" s="2" t="s">
        <v>344</v>
      </c>
      <c r="AC140" t="s">
        <v>268</v>
      </c>
      <c r="AD140">
        <v>6</v>
      </c>
      <c r="AE140">
        <v>7</v>
      </c>
      <c r="AF140">
        <v>17</v>
      </c>
      <c r="AG140" t="s">
        <v>473</v>
      </c>
      <c r="AH140" t="s">
        <v>288</v>
      </c>
      <c r="AI140" t="s">
        <v>289</v>
      </c>
      <c r="AJ140">
        <v>105683.03</v>
      </c>
      <c r="AK140">
        <v>105683</v>
      </c>
      <c r="AL140">
        <v>105684</v>
      </c>
      <c r="AM140">
        <v>105683</v>
      </c>
      <c r="AN140">
        <v>28349.65</v>
      </c>
      <c r="AO140">
        <v>77333.38</v>
      </c>
      <c r="AP140">
        <v>15097.58</v>
      </c>
      <c r="AQ140" t="s">
        <v>1537</v>
      </c>
      <c r="AR140" t="s">
        <v>1538</v>
      </c>
      <c r="AS140" t="s">
        <v>110</v>
      </c>
      <c r="AT140" t="s">
        <v>537</v>
      </c>
      <c r="AU140" t="s">
        <v>126</v>
      </c>
      <c r="AV140" t="s">
        <v>853</v>
      </c>
      <c r="AW140" t="s">
        <v>126</v>
      </c>
      <c r="AX140" t="s">
        <v>293</v>
      </c>
      <c r="AY140">
        <v>4</v>
      </c>
      <c r="AZ140">
        <v>189</v>
      </c>
      <c r="BA140">
        <v>4</v>
      </c>
      <c r="BB140">
        <v>133</v>
      </c>
      <c r="BC140">
        <v>2</v>
      </c>
      <c r="BD140">
        <v>2</v>
      </c>
      <c r="BE140" t="s">
        <v>206</v>
      </c>
      <c r="BF140" t="s">
        <v>767</v>
      </c>
      <c r="BG140" t="s">
        <v>549</v>
      </c>
      <c r="BH140" t="s">
        <v>104</v>
      </c>
      <c r="BI140" t="s">
        <v>126</v>
      </c>
      <c r="BJ140" t="s">
        <v>361</v>
      </c>
      <c r="BK140">
        <v>63</v>
      </c>
      <c r="BL140">
        <v>134.19999999999999</v>
      </c>
      <c r="BM140">
        <v>160.02000000000001</v>
      </c>
      <c r="BN140">
        <v>60.87</v>
      </c>
      <c r="BO140">
        <v>23</v>
      </c>
      <c r="BP140" t="s">
        <v>209</v>
      </c>
      <c r="BQ140">
        <v>76</v>
      </c>
      <c r="BR140">
        <v>98.1</v>
      </c>
      <c r="BS140" t="s">
        <v>1539</v>
      </c>
      <c r="BT140" t="s">
        <v>108</v>
      </c>
    </row>
    <row r="141" spans="1:72" x14ac:dyDescent="0.2">
      <c r="A141" s="3">
        <v>788758</v>
      </c>
      <c r="B141">
        <v>3</v>
      </c>
      <c r="C141" t="s">
        <v>72</v>
      </c>
      <c r="D141">
        <v>2</v>
      </c>
      <c r="E141" s="2" t="s">
        <v>73</v>
      </c>
      <c r="F141" s="3" t="s">
        <v>74</v>
      </c>
      <c r="G141" t="s">
        <v>1540</v>
      </c>
      <c r="H141" t="s">
        <v>493</v>
      </c>
      <c r="I141" t="s">
        <v>1541</v>
      </c>
      <c r="J141" t="s">
        <v>1542</v>
      </c>
      <c r="K141" t="s">
        <v>1543</v>
      </c>
      <c r="L141" t="s">
        <v>1544</v>
      </c>
      <c r="M141" t="s">
        <v>81</v>
      </c>
      <c r="N141">
        <v>79031</v>
      </c>
      <c r="O141" t="s">
        <v>82</v>
      </c>
      <c r="P141" t="s">
        <v>1545</v>
      </c>
      <c r="Q141">
        <v>1</v>
      </c>
      <c r="R141" t="s">
        <v>84</v>
      </c>
      <c r="S141" t="s">
        <v>84</v>
      </c>
      <c r="T141" t="s">
        <v>85</v>
      </c>
      <c r="U141">
        <v>4</v>
      </c>
      <c r="V141" t="s">
        <v>86</v>
      </c>
      <c r="W141">
        <v>2</v>
      </c>
      <c r="X141" t="s">
        <v>87</v>
      </c>
      <c r="Y141" t="s">
        <v>116</v>
      </c>
      <c r="Z141" t="s">
        <v>117</v>
      </c>
      <c r="AA141" s="2">
        <v>43837</v>
      </c>
      <c r="AB141" s="2" t="s">
        <v>1327</v>
      </c>
      <c r="AC141" t="s">
        <v>172</v>
      </c>
      <c r="AD141">
        <v>4</v>
      </c>
      <c r="AE141">
        <v>5</v>
      </c>
      <c r="AF141">
        <v>7</v>
      </c>
      <c r="AG141" t="s">
        <v>602</v>
      </c>
      <c r="AH141" t="s">
        <v>143</v>
      </c>
      <c r="AI141" t="s">
        <v>144</v>
      </c>
      <c r="AJ141">
        <v>55204.81</v>
      </c>
      <c r="AK141">
        <v>55204</v>
      </c>
      <c r="AL141">
        <v>55205</v>
      </c>
      <c r="AM141">
        <v>55204</v>
      </c>
      <c r="AN141">
        <v>14297.2</v>
      </c>
      <c r="AO141">
        <v>40907.61</v>
      </c>
      <c r="AP141">
        <v>11040.96</v>
      </c>
      <c r="AQ141" t="s">
        <v>1546</v>
      </c>
      <c r="AR141" t="s">
        <v>1547</v>
      </c>
      <c r="AS141" t="s">
        <v>97</v>
      </c>
      <c r="AT141" t="s">
        <v>1548</v>
      </c>
      <c r="AU141" t="s">
        <v>126</v>
      </c>
      <c r="AV141" t="s">
        <v>1549</v>
      </c>
      <c r="AW141" t="s">
        <v>126</v>
      </c>
      <c r="AX141" t="s">
        <v>178</v>
      </c>
      <c r="AY141">
        <v>14</v>
      </c>
      <c r="AZ141">
        <v>788</v>
      </c>
      <c r="BA141">
        <v>14</v>
      </c>
      <c r="BB141">
        <v>540</v>
      </c>
      <c r="BC141">
        <v>1</v>
      </c>
      <c r="BD141">
        <v>1</v>
      </c>
      <c r="BE141" t="s">
        <v>101</v>
      </c>
      <c r="BF141" t="s">
        <v>1550</v>
      </c>
      <c r="BG141" t="s">
        <v>755</v>
      </c>
      <c r="BH141" t="s">
        <v>104</v>
      </c>
      <c r="BI141" t="s">
        <v>84</v>
      </c>
      <c r="BJ141" t="s">
        <v>361</v>
      </c>
      <c r="BK141">
        <v>63</v>
      </c>
      <c r="BL141">
        <v>126.1</v>
      </c>
      <c r="BM141">
        <v>160.02000000000001</v>
      </c>
      <c r="BN141">
        <v>57.2</v>
      </c>
      <c r="BO141">
        <v>22</v>
      </c>
      <c r="BP141" t="s">
        <v>209</v>
      </c>
      <c r="BQ141">
        <v>78</v>
      </c>
      <c r="BR141">
        <v>97.5</v>
      </c>
      <c r="BS141" t="s">
        <v>1551</v>
      </c>
      <c r="BT141" t="s">
        <v>132</v>
      </c>
    </row>
    <row r="142" spans="1:72" x14ac:dyDescent="0.2">
      <c r="A142" s="3">
        <v>788759</v>
      </c>
      <c r="B142">
        <v>3</v>
      </c>
      <c r="C142" t="s">
        <v>72</v>
      </c>
      <c r="D142">
        <v>2</v>
      </c>
      <c r="E142" s="2" t="s">
        <v>73</v>
      </c>
      <c r="F142" s="3" t="s">
        <v>74</v>
      </c>
      <c r="G142" t="s">
        <v>962</v>
      </c>
      <c r="H142" t="s">
        <v>74</v>
      </c>
      <c r="I142" t="s">
        <v>1552</v>
      </c>
      <c r="J142" t="s">
        <v>1553</v>
      </c>
      <c r="K142" t="s">
        <v>1554</v>
      </c>
      <c r="L142" t="s">
        <v>411</v>
      </c>
      <c r="M142" t="s">
        <v>81</v>
      </c>
      <c r="N142">
        <v>75938</v>
      </c>
      <c r="O142" t="s">
        <v>82</v>
      </c>
      <c r="P142" t="s">
        <v>1555</v>
      </c>
      <c r="Q142">
        <v>1</v>
      </c>
      <c r="R142" t="s">
        <v>84</v>
      </c>
      <c r="S142" t="s">
        <v>84</v>
      </c>
      <c r="T142" t="s">
        <v>85</v>
      </c>
      <c r="U142">
        <v>4</v>
      </c>
      <c r="V142" t="s">
        <v>86</v>
      </c>
      <c r="W142">
        <v>1</v>
      </c>
      <c r="X142" t="s">
        <v>139</v>
      </c>
      <c r="Y142" t="s">
        <v>156</v>
      </c>
      <c r="Z142" t="s">
        <v>117</v>
      </c>
      <c r="AA142" s="2">
        <v>43831</v>
      </c>
      <c r="AB142" s="2" t="s">
        <v>1074</v>
      </c>
      <c r="AC142" t="s">
        <v>158</v>
      </c>
      <c r="AD142">
        <v>3</v>
      </c>
      <c r="AE142">
        <v>2</v>
      </c>
      <c r="AF142">
        <v>10</v>
      </c>
      <c r="AG142" t="s">
        <v>617</v>
      </c>
      <c r="AH142" t="s">
        <v>143</v>
      </c>
      <c r="AI142" t="s">
        <v>144</v>
      </c>
      <c r="AJ142">
        <v>34125.33</v>
      </c>
      <c r="AK142">
        <v>34125</v>
      </c>
      <c r="AL142">
        <v>34126</v>
      </c>
      <c r="AM142">
        <v>34125</v>
      </c>
      <c r="AN142">
        <v>5718.88</v>
      </c>
      <c r="AO142">
        <v>28406.45</v>
      </c>
      <c r="AP142">
        <v>17062.669999999998</v>
      </c>
      <c r="AQ142" t="s">
        <v>1556</v>
      </c>
      <c r="AR142" t="s">
        <v>1557</v>
      </c>
      <c r="AS142" t="s">
        <v>97</v>
      </c>
      <c r="AT142" t="s">
        <v>1558</v>
      </c>
      <c r="AU142" t="s">
        <v>126</v>
      </c>
      <c r="AV142" t="s">
        <v>1559</v>
      </c>
      <c r="AW142" t="s">
        <v>84</v>
      </c>
      <c r="AX142" t="s">
        <v>178</v>
      </c>
      <c r="AY142">
        <v>14</v>
      </c>
      <c r="AZ142">
        <v>784</v>
      </c>
      <c r="BA142">
        <v>14</v>
      </c>
      <c r="BB142">
        <v>540</v>
      </c>
      <c r="BC142">
        <v>1</v>
      </c>
      <c r="BD142">
        <v>3</v>
      </c>
      <c r="BE142" t="s">
        <v>257</v>
      </c>
      <c r="BF142" t="s">
        <v>557</v>
      </c>
      <c r="BG142" t="s">
        <v>1098</v>
      </c>
      <c r="BH142" t="s">
        <v>104</v>
      </c>
      <c r="BI142" t="s">
        <v>84</v>
      </c>
      <c r="BJ142" t="s">
        <v>130</v>
      </c>
      <c r="BK142">
        <v>66</v>
      </c>
      <c r="BL142">
        <v>178</v>
      </c>
      <c r="BM142">
        <v>167.64</v>
      </c>
      <c r="BN142">
        <v>80.739999999999995</v>
      </c>
      <c r="BO142">
        <v>28</v>
      </c>
      <c r="BP142" t="s">
        <v>106</v>
      </c>
      <c r="BQ142">
        <v>96</v>
      </c>
      <c r="BR142">
        <v>97.74</v>
      </c>
      <c r="BS142" t="s">
        <v>1560</v>
      </c>
      <c r="BT142" t="s">
        <v>132</v>
      </c>
    </row>
    <row r="143" spans="1:72" x14ac:dyDescent="0.2">
      <c r="A143" s="3">
        <v>788760</v>
      </c>
      <c r="B143">
        <v>1</v>
      </c>
      <c r="C143" t="s">
        <v>276</v>
      </c>
      <c r="D143">
        <v>1</v>
      </c>
      <c r="E143" s="2" t="s">
        <v>277</v>
      </c>
      <c r="F143" s="3" t="s">
        <v>224</v>
      </c>
      <c r="G143" t="s">
        <v>1561</v>
      </c>
      <c r="H143" t="s">
        <v>76</v>
      </c>
      <c r="I143" t="s">
        <v>1562</v>
      </c>
      <c r="J143" t="s">
        <v>1563</v>
      </c>
      <c r="K143" t="s">
        <v>1564</v>
      </c>
      <c r="L143" t="s">
        <v>609</v>
      </c>
      <c r="M143" t="s">
        <v>81</v>
      </c>
      <c r="N143">
        <v>78503</v>
      </c>
      <c r="O143" t="s">
        <v>82</v>
      </c>
      <c r="P143" t="s">
        <v>610</v>
      </c>
      <c r="Q143">
        <v>3</v>
      </c>
      <c r="R143" t="s">
        <v>84</v>
      </c>
      <c r="S143" t="s">
        <v>84</v>
      </c>
      <c r="T143" t="s">
        <v>85</v>
      </c>
      <c r="U143">
        <v>4</v>
      </c>
      <c r="V143" t="s">
        <v>86</v>
      </c>
      <c r="W143">
        <v>1</v>
      </c>
      <c r="X143" t="s">
        <v>139</v>
      </c>
      <c r="Y143" t="s">
        <v>88</v>
      </c>
      <c r="Z143" t="s">
        <v>89</v>
      </c>
      <c r="AA143" s="2">
        <v>43909</v>
      </c>
      <c r="AB143" s="2" t="s">
        <v>1565</v>
      </c>
      <c r="AC143" t="s">
        <v>158</v>
      </c>
      <c r="AD143">
        <v>7</v>
      </c>
      <c r="AE143">
        <v>8</v>
      </c>
      <c r="AF143">
        <v>25</v>
      </c>
      <c r="AG143" s="14" t="s">
        <v>1566</v>
      </c>
      <c r="AH143" t="s">
        <v>566</v>
      </c>
      <c r="AI143" t="s">
        <v>567</v>
      </c>
      <c r="AJ143">
        <v>114123.93</v>
      </c>
      <c r="AK143">
        <v>114123</v>
      </c>
      <c r="AL143">
        <v>114124</v>
      </c>
      <c r="AM143">
        <v>114123</v>
      </c>
      <c r="AN143">
        <v>32399.599999999999</v>
      </c>
      <c r="AO143">
        <v>81724.33</v>
      </c>
      <c r="AP143">
        <v>14265.49</v>
      </c>
      <c r="AQ143" t="s">
        <v>1567</v>
      </c>
      <c r="AR143" t="s">
        <v>1568</v>
      </c>
      <c r="AS143" t="s">
        <v>224</v>
      </c>
      <c r="AT143" t="s">
        <v>1569</v>
      </c>
      <c r="AU143" t="s">
        <v>126</v>
      </c>
      <c r="AV143" t="s">
        <v>977</v>
      </c>
      <c r="AW143" t="s">
        <v>126</v>
      </c>
      <c r="AX143" t="s">
        <v>865</v>
      </c>
      <c r="AY143">
        <v>1</v>
      </c>
      <c r="AZ143">
        <v>65</v>
      </c>
      <c r="BA143">
        <v>1</v>
      </c>
      <c r="BB143">
        <v>45</v>
      </c>
      <c r="BC143">
        <v>2</v>
      </c>
      <c r="BD143">
        <v>2</v>
      </c>
      <c r="BE143" t="s">
        <v>206</v>
      </c>
      <c r="BF143" t="s">
        <v>1570</v>
      </c>
      <c r="BG143" t="s">
        <v>220</v>
      </c>
      <c r="BH143" t="s">
        <v>104</v>
      </c>
      <c r="BI143" t="s">
        <v>126</v>
      </c>
      <c r="BJ143" t="s">
        <v>361</v>
      </c>
      <c r="BK143">
        <v>63</v>
      </c>
      <c r="BL143">
        <v>213.2</v>
      </c>
      <c r="BM143">
        <v>160.02000000000001</v>
      </c>
      <c r="BN143">
        <v>96.71</v>
      </c>
      <c r="BO143">
        <v>37</v>
      </c>
      <c r="BP143" t="s">
        <v>192</v>
      </c>
      <c r="BQ143">
        <v>105</v>
      </c>
      <c r="BR143">
        <v>97.35</v>
      </c>
      <c r="BS143" t="s">
        <v>1571</v>
      </c>
      <c r="BT143" t="s">
        <v>181</v>
      </c>
    </row>
    <row r="144" spans="1:72" x14ac:dyDescent="0.2">
      <c r="A144" s="3">
        <v>788761</v>
      </c>
      <c r="B144">
        <v>4</v>
      </c>
      <c r="C144" t="s">
        <v>18</v>
      </c>
      <c r="D144">
        <v>5</v>
      </c>
      <c r="E144" s="2" t="s">
        <v>893</v>
      </c>
      <c r="F144" s="3" t="s">
        <v>84</v>
      </c>
      <c r="G144" t="s">
        <v>1572</v>
      </c>
      <c r="H144" t="s">
        <v>224</v>
      </c>
      <c r="I144" t="s">
        <v>1573</v>
      </c>
      <c r="J144" t="s">
        <v>1574</v>
      </c>
      <c r="K144" t="s">
        <v>1575</v>
      </c>
      <c r="L144" t="s">
        <v>291</v>
      </c>
      <c r="M144" t="s">
        <v>81</v>
      </c>
      <c r="N144">
        <v>79172</v>
      </c>
      <c r="O144" t="s">
        <v>82</v>
      </c>
      <c r="P144" t="s">
        <v>291</v>
      </c>
      <c r="Q144">
        <v>1</v>
      </c>
      <c r="R144" t="s">
        <v>84</v>
      </c>
      <c r="S144" t="s">
        <v>126</v>
      </c>
      <c r="T144" t="s">
        <v>331</v>
      </c>
      <c r="U144">
        <v>4</v>
      </c>
      <c r="V144" t="s">
        <v>86</v>
      </c>
      <c r="W144">
        <v>2</v>
      </c>
      <c r="X144" t="s">
        <v>87</v>
      </c>
      <c r="Y144" t="s">
        <v>200</v>
      </c>
      <c r="Z144" t="s">
        <v>343</v>
      </c>
      <c r="AA144" s="2">
        <v>43856</v>
      </c>
      <c r="AB144" s="2" t="s">
        <v>250</v>
      </c>
      <c r="AC144" t="s">
        <v>172</v>
      </c>
      <c r="AD144">
        <v>5</v>
      </c>
      <c r="AE144">
        <v>7</v>
      </c>
      <c r="AF144">
        <v>0</v>
      </c>
      <c r="AG144" t="s">
        <v>899</v>
      </c>
      <c r="AH144" t="s">
        <v>143</v>
      </c>
      <c r="AI144" t="s">
        <v>144</v>
      </c>
      <c r="AJ144">
        <v>52328.18</v>
      </c>
      <c r="AK144">
        <v>52328</v>
      </c>
      <c r="AL144">
        <v>52329</v>
      </c>
      <c r="AM144">
        <v>52328</v>
      </c>
      <c r="AN144">
        <v>41620.04</v>
      </c>
      <c r="AO144">
        <v>10708.14</v>
      </c>
      <c r="AP144">
        <v>7475.45</v>
      </c>
      <c r="AQ144" t="s">
        <v>900</v>
      </c>
      <c r="AR144" t="s">
        <v>901</v>
      </c>
      <c r="AS144" t="s">
        <v>902</v>
      </c>
      <c r="AT144" t="s">
        <v>903</v>
      </c>
      <c r="AV144" t="s">
        <v>1576</v>
      </c>
      <c r="AW144" t="s">
        <v>126</v>
      </c>
      <c r="AX144" t="s">
        <v>1577</v>
      </c>
      <c r="AY144">
        <v>15</v>
      </c>
      <c r="AZ144">
        <v>790</v>
      </c>
      <c r="BA144">
        <v>15</v>
      </c>
      <c r="BB144">
        <v>634</v>
      </c>
      <c r="BC144">
        <v>2</v>
      </c>
      <c r="BD144">
        <v>2</v>
      </c>
      <c r="BE144" t="s">
        <v>206</v>
      </c>
      <c r="BF144" t="s">
        <v>1578</v>
      </c>
      <c r="BG144" t="s">
        <v>129</v>
      </c>
      <c r="BH144" t="s">
        <v>104</v>
      </c>
      <c r="BI144" t="s">
        <v>84</v>
      </c>
      <c r="BJ144" t="s">
        <v>1579</v>
      </c>
      <c r="BK144">
        <v>23</v>
      </c>
      <c r="BL144">
        <v>9</v>
      </c>
      <c r="BM144">
        <v>58.42</v>
      </c>
      <c r="BN144">
        <v>4.08</v>
      </c>
      <c r="BO144">
        <v>11</v>
      </c>
      <c r="BP144" t="s">
        <v>148</v>
      </c>
      <c r="BQ144">
        <v>62</v>
      </c>
      <c r="BR144">
        <v>97.68</v>
      </c>
      <c r="BS144" t="s">
        <v>1580</v>
      </c>
      <c r="BT144" t="s">
        <v>132</v>
      </c>
    </row>
    <row r="145" spans="1:72" x14ac:dyDescent="0.2">
      <c r="A145" s="3">
        <v>788762</v>
      </c>
      <c r="B145">
        <v>4</v>
      </c>
      <c r="C145" t="s">
        <v>18</v>
      </c>
      <c r="D145">
        <v>5</v>
      </c>
      <c r="E145" s="2" t="s">
        <v>893</v>
      </c>
      <c r="F145" s="3" t="s">
        <v>84</v>
      </c>
      <c r="G145" t="s">
        <v>244</v>
      </c>
      <c r="H145" t="s">
        <v>76</v>
      </c>
      <c r="I145" t="s">
        <v>1581</v>
      </c>
      <c r="J145" t="s">
        <v>1582</v>
      </c>
      <c r="K145" t="s">
        <v>1583</v>
      </c>
      <c r="L145" t="s">
        <v>1056</v>
      </c>
      <c r="M145" t="s">
        <v>81</v>
      </c>
      <c r="N145">
        <v>75944</v>
      </c>
      <c r="O145" t="s">
        <v>82</v>
      </c>
      <c r="P145" t="s">
        <v>1584</v>
      </c>
      <c r="Q145">
        <v>1</v>
      </c>
      <c r="R145" t="s">
        <v>84</v>
      </c>
      <c r="S145" t="s">
        <v>126</v>
      </c>
      <c r="T145" t="s">
        <v>85</v>
      </c>
      <c r="U145">
        <v>4</v>
      </c>
      <c r="V145" t="s">
        <v>86</v>
      </c>
      <c r="W145">
        <v>1</v>
      </c>
      <c r="X145" t="s">
        <v>139</v>
      </c>
      <c r="Y145" t="s">
        <v>200</v>
      </c>
      <c r="Z145" t="s">
        <v>117</v>
      </c>
      <c r="AA145" s="2">
        <v>43893</v>
      </c>
      <c r="AB145" s="2" t="s">
        <v>665</v>
      </c>
      <c r="AC145" t="s">
        <v>286</v>
      </c>
      <c r="AD145">
        <v>3</v>
      </c>
      <c r="AE145">
        <v>2</v>
      </c>
      <c r="AF145">
        <v>0</v>
      </c>
      <c r="AG145" t="s">
        <v>899</v>
      </c>
      <c r="AH145" t="s">
        <v>143</v>
      </c>
      <c r="AI145" t="s">
        <v>144</v>
      </c>
      <c r="AJ145">
        <v>12851.01</v>
      </c>
      <c r="AK145">
        <v>12851</v>
      </c>
      <c r="AL145">
        <v>12852</v>
      </c>
      <c r="AM145">
        <v>12851</v>
      </c>
      <c r="AN145">
        <v>6031.03</v>
      </c>
      <c r="AO145">
        <v>6819.98</v>
      </c>
      <c r="AP145">
        <v>6425.51</v>
      </c>
      <c r="AQ145" t="s">
        <v>900</v>
      </c>
      <c r="AR145" t="s">
        <v>901</v>
      </c>
      <c r="AS145" t="s">
        <v>902</v>
      </c>
      <c r="AT145" t="s">
        <v>903</v>
      </c>
      <c r="AV145" t="s">
        <v>1585</v>
      </c>
      <c r="AX145" t="s">
        <v>905</v>
      </c>
      <c r="AY145">
        <v>15</v>
      </c>
      <c r="AZ145">
        <v>794</v>
      </c>
      <c r="BA145">
        <v>15</v>
      </c>
      <c r="BB145">
        <v>640</v>
      </c>
      <c r="BC145">
        <v>1</v>
      </c>
      <c r="BD145">
        <v>2</v>
      </c>
      <c r="BE145" t="s">
        <v>206</v>
      </c>
      <c r="BF145" t="s">
        <v>1156</v>
      </c>
      <c r="BG145" t="s">
        <v>129</v>
      </c>
      <c r="BH145" t="s">
        <v>104</v>
      </c>
      <c r="BI145" t="s">
        <v>84</v>
      </c>
      <c r="BJ145" t="s">
        <v>1234</v>
      </c>
      <c r="BK145">
        <v>15</v>
      </c>
      <c r="BL145">
        <v>5</v>
      </c>
      <c r="BM145">
        <v>38.1</v>
      </c>
      <c r="BN145">
        <v>2.27</v>
      </c>
      <c r="BO145">
        <v>15</v>
      </c>
      <c r="BP145" t="s">
        <v>148</v>
      </c>
      <c r="BQ145">
        <v>63</v>
      </c>
      <c r="BR145">
        <v>97.31</v>
      </c>
      <c r="BS145" t="s">
        <v>1586</v>
      </c>
      <c r="BT145" t="s">
        <v>181</v>
      </c>
    </row>
    <row r="146" spans="1:72" x14ac:dyDescent="0.2">
      <c r="A146" s="3">
        <v>788763</v>
      </c>
      <c r="B146">
        <v>1</v>
      </c>
      <c r="C146" t="s">
        <v>276</v>
      </c>
      <c r="D146">
        <v>1</v>
      </c>
      <c r="E146" s="2" t="s">
        <v>277</v>
      </c>
      <c r="F146" s="3" t="s">
        <v>224</v>
      </c>
      <c r="G146" t="s">
        <v>1587</v>
      </c>
      <c r="H146" t="s">
        <v>793</v>
      </c>
      <c r="I146" t="s">
        <v>1588</v>
      </c>
      <c r="J146" t="s">
        <v>1589</v>
      </c>
      <c r="K146" t="s">
        <v>1590</v>
      </c>
      <c r="L146" t="s">
        <v>291</v>
      </c>
      <c r="M146" t="s">
        <v>81</v>
      </c>
      <c r="N146">
        <v>78476</v>
      </c>
      <c r="O146" t="s">
        <v>82</v>
      </c>
      <c r="P146" t="s">
        <v>291</v>
      </c>
      <c r="Q146">
        <v>1</v>
      </c>
      <c r="R146" t="s">
        <v>84</v>
      </c>
      <c r="S146" t="s">
        <v>84</v>
      </c>
      <c r="T146" t="s">
        <v>85</v>
      </c>
      <c r="U146">
        <v>4</v>
      </c>
      <c r="V146" t="s">
        <v>86</v>
      </c>
      <c r="W146">
        <v>2</v>
      </c>
      <c r="X146" t="s">
        <v>87</v>
      </c>
      <c r="Y146" t="s">
        <v>88</v>
      </c>
      <c r="Z146" t="s">
        <v>89</v>
      </c>
      <c r="AA146" s="2">
        <v>43841</v>
      </c>
      <c r="AB146" s="2" t="s">
        <v>1591</v>
      </c>
      <c r="AC146" t="s">
        <v>91</v>
      </c>
      <c r="AD146">
        <v>2</v>
      </c>
      <c r="AE146">
        <v>3</v>
      </c>
      <c r="AF146">
        <v>20</v>
      </c>
      <c r="AG146" t="s">
        <v>580</v>
      </c>
      <c r="AH146" t="s">
        <v>288</v>
      </c>
      <c r="AI146" t="s">
        <v>289</v>
      </c>
      <c r="AJ146">
        <v>50106.16</v>
      </c>
      <c r="AK146">
        <v>50106</v>
      </c>
      <c r="AL146">
        <v>50107</v>
      </c>
      <c r="AM146">
        <v>50106</v>
      </c>
      <c r="AN146">
        <v>12149.85</v>
      </c>
      <c r="AO146">
        <v>37956.31</v>
      </c>
      <c r="AP146">
        <v>16702.05</v>
      </c>
      <c r="AQ146" t="s">
        <v>1592</v>
      </c>
      <c r="AR146" t="s">
        <v>1593</v>
      </c>
      <c r="AS146" t="s">
        <v>493</v>
      </c>
      <c r="AT146" t="s">
        <v>1594</v>
      </c>
      <c r="AU146" t="s">
        <v>126</v>
      </c>
      <c r="AV146" t="s">
        <v>853</v>
      </c>
      <c r="AW146" t="s">
        <v>126</v>
      </c>
      <c r="AX146" t="s">
        <v>293</v>
      </c>
      <c r="AY146">
        <v>18</v>
      </c>
      <c r="AZ146">
        <v>872</v>
      </c>
      <c r="BA146">
        <v>18</v>
      </c>
      <c r="BB146">
        <v>724</v>
      </c>
      <c r="BC146">
        <v>2</v>
      </c>
      <c r="BD146">
        <v>2</v>
      </c>
      <c r="BE146" t="s">
        <v>206</v>
      </c>
      <c r="BF146" t="s">
        <v>242</v>
      </c>
      <c r="BG146" t="s">
        <v>716</v>
      </c>
      <c r="BH146" t="s">
        <v>104</v>
      </c>
      <c r="BI146" t="s">
        <v>126</v>
      </c>
      <c r="BJ146" t="s">
        <v>480</v>
      </c>
      <c r="BK146">
        <v>60</v>
      </c>
      <c r="BL146">
        <v>203.9</v>
      </c>
      <c r="BM146">
        <v>152.4</v>
      </c>
      <c r="BN146">
        <v>92.49</v>
      </c>
      <c r="BO146">
        <v>39</v>
      </c>
      <c r="BP146" t="s">
        <v>192</v>
      </c>
      <c r="BQ146">
        <v>110</v>
      </c>
      <c r="BR146">
        <v>98.04</v>
      </c>
      <c r="BS146" t="s">
        <v>1595</v>
      </c>
      <c r="BT146" t="s">
        <v>132</v>
      </c>
    </row>
    <row r="147" spans="1:72" x14ac:dyDescent="0.2">
      <c r="A147" s="3">
        <v>788764</v>
      </c>
      <c r="B147">
        <v>3</v>
      </c>
      <c r="C147" t="s">
        <v>72</v>
      </c>
      <c r="D147">
        <v>2</v>
      </c>
      <c r="E147" s="2" t="s">
        <v>73</v>
      </c>
      <c r="F147" s="3" t="s">
        <v>224</v>
      </c>
      <c r="G147" t="s">
        <v>909</v>
      </c>
      <c r="H147" t="s">
        <v>339</v>
      </c>
      <c r="I147" t="s">
        <v>1596</v>
      </c>
      <c r="J147" t="s">
        <v>1597</v>
      </c>
      <c r="K147" t="s">
        <v>1598</v>
      </c>
      <c r="L147" t="s">
        <v>1599</v>
      </c>
      <c r="M147" t="s">
        <v>81</v>
      </c>
      <c r="N147">
        <v>79783</v>
      </c>
      <c r="O147" t="s">
        <v>82</v>
      </c>
      <c r="P147" t="s">
        <v>1600</v>
      </c>
      <c r="Q147">
        <v>3</v>
      </c>
      <c r="R147" t="s">
        <v>84</v>
      </c>
      <c r="S147" t="s">
        <v>84</v>
      </c>
      <c r="T147" t="s">
        <v>331</v>
      </c>
      <c r="U147">
        <v>4</v>
      </c>
      <c r="V147" t="s">
        <v>86</v>
      </c>
      <c r="W147">
        <v>2</v>
      </c>
      <c r="X147" t="s">
        <v>87</v>
      </c>
      <c r="Y147" t="s">
        <v>460</v>
      </c>
      <c r="Z147" t="s">
        <v>343</v>
      </c>
      <c r="AA147" s="2">
        <v>43888</v>
      </c>
      <c r="AB147" s="2" t="s">
        <v>488</v>
      </c>
      <c r="AC147" t="s">
        <v>119</v>
      </c>
      <c r="AD147">
        <v>3</v>
      </c>
      <c r="AE147">
        <v>4</v>
      </c>
      <c r="AF147">
        <v>16</v>
      </c>
      <c r="AG147" t="s">
        <v>413</v>
      </c>
      <c r="AH147" t="s">
        <v>288</v>
      </c>
      <c r="AI147" t="s">
        <v>289</v>
      </c>
      <c r="AJ147">
        <v>35568.559999999998</v>
      </c>
      <c r="AK147">
        <v>35568</v>
      </c>
      <c r="AL147">
        <v>35569</v>
      </c>
      <c r="AM147">
        <v>35568</v>
      </c>
      <c r="AN147">
        <v>18555.84</v>
      </c>
      <c r="AO147">
        <v>17012.72</v>
      </c>
      <c r="AP147">
        <v>8892.14</v>
      </c>
      <c r="AQ147" t="s">
        <v>489</v>
      </c>
      <c r="AR147" t="s">
        <v>780</v>
      </c>
      <c r="AS147" t="s">
        <v>110</v>
      </c>
      <c r="AT147" t="s">
        <v>781</v>
      </c>
      <c r="AU147" t="s">
        <v>126</v>
      </c>
      <c r="AV147" t="s">
        <v>403</v>
      </c>
      <c r="AW147" t="s">
        <v>126</v>
      </c>
      <c r="AY147">
        <v>4</v>
      </c>
      <c r="AZ147">
        <v>177</v>
      </c>
      <c r="BA147">
        <v>4</v>
      </c>
      <c r="BB147">
        <v>137</v>
      </c>
      <c r="BC147">
        <v>3</v>
      </c>
      <c r="BD147">
        <v>3</v>
      </c>
      <c r="BE147" t="s">
        <v>257</v>
      </c>
      <c r="BF147" t="s">
        <v>866</v>
      </c>
      <c r="BH147" t="s">
        <v>104</v>
      </c>
      <c r="BI147" t="s">
        <v>84</v>
      </c>
      <c r="BJ147" t="s">
        <v>351</v>
      </c>
      <c r="BK147">
        <v>72</v>
      </c>
      <c r="BL147">
        <v>229.9</v>
      </c>
      <c r="BM147">
        <v>182.88</v>
      </c>
      <c r="BN147">
        <v>104.28</v>
      </c>
      <c r="BO147">
        <v>31</v>
      </c>
      <c r="BP147" t="s">
        <v>192</v>
      </c>
      <c r="BQ147">
        <v>118</v>
      </c>
      <c r="BR147">
        <v>97.8</v>
      </c>
      <c r="BS147" t="s">
        <v>1601</v>
      </c>
      <c r="BT147" t="s">
        <v>108</v>
      </c>
    </row>
    <row r="148" spans="1:72" x14ac:dyDescent="0.2">
      <c r="A148" s="3">
        <v>788765</v>
      </c>
      <c r="B148">
        <v>3</v>
      </c>
      <c r="C148" t="s">
        <v>72</v>
      </c>
      <c r="D148">
        <v>2</v>
      </c>
      <c r="E148" s="2" t="s">
        <v>73</v>
      </c>
      <c r="F148" s="3" t="s">
        <v>74</v>
      </c>
      <c r="G148" t="s">
        <v>1602</v>
      </c>
      <c r="H148" t="s">
        <v>110</v>
      </c>
      <c r="I148" t="s">
        <v>1603</v>
      </c>
      <c r="J148" t="s">
        <v>1604</v>
      </c>
      <c r="K148" t="s">
        <v>1605</v>
      </c>
      <c r="L148" t="s">
        <v>1606</v>
      </c>
      <c r="M148" t="s">
        <v>81</v>
      </c>
      <c r="N148">
        <v>76469</v>
      </c>
      <c r="O148" t="s">
        <v>82</v>
      </c>
      <c r="P148" t="s">
        <v>1607</v>
      </c>
      <c r="Q148">
        <v>1</v>
      </c>
      <c r="R148" t="s">
        <v>84</v>
      </c>
      <c r="S148" t="s">
        <v>84</v>
      </c>
      <c r="T148" t="s">
        <v>85</v>
      </c>
      <c r="U148">
        <v>4</v>
      </c>
      <c r="V148" t="s">
        <v>86</v>
      </c>
      <c r="W148">
        <v>2</v>
      </c>
      <c r="X148" t="s">
        <v>87</v>
      </c>
      <c r="Y148" t="s">
        <v>200</v>
      </c>
      <c r="Z148" t="s">
        <v>117</v>
      </c>
      <c r="AA148" s="2">
        <v>43902</v>
      </c>
      <c r="AB148" s="2" t="s">
        <v>1083</v>
      </c>
      <c r="AC148" t="s">
        <v>141</v>
      </c>
      <c r="AD148">
        <v>2</v>
      </c>
      <c r="AE148">
        <v>2</v>
      </c>
      <c r="AF148">
        <v>10</v>
      </c>
      <c r="AG148" t="s">
        <v>617</v>
      </c>
      <c r="AH148" t="s">
        <v>591</v>
      </c>
      <c r="AI148" t="s">
        <v>592</v>
      </c>
      <c r="AJ148">
        <v>37272.03</v>
      </c>
      <c r="AK148">
        <v>37272</v>
      </c>
      <c r="AL148">
        <v>37273</v>
      </c>
      <c r="AM148">
        <v>37272</v>
      </c>
      <c r="AN148">
        <v>5718.88</v>
      </c>
      <c r="AO148">
        <v>31553.15</v>
      </c>
      <c r="AP148">
        <v>18636.009999999998</v>
      </c>
      <c r="AQ148" t="s">
        <v>307</v>
      </c>
      <c r="AR148" t="s">
        <v>1608</v>
      </c>
      <c r="AS148" t="s">
        <v>97</v>
      </c>
      <c r="AT148" t="s">
        <v>1609</v>
      </c>
      <c r="AU148" t="s">
        <v>126</v>
      </c>
      <c r="AV148" t="s">
        <v>1610</v>
      </c>
      <c r="AX148" t="s">
        <v>100</v>
      </c>
      <c r="AY148">
        <v>14</v>
      </c>
      <c r="AZ148">
        <v>798</v>
      </c>
      <c r="BA148">
        <v>14</v>
      </c>
      <c r="BB148">
        <v>541</v>
      </c>
      <c r="BC148">
        <v>1</v>
      </c>
      <c r="BD148">
        <v>1</v>
      </c>
      <c r="BE148" t="s">
        <v>101</v>
      </c>
      <c r="BF148" t="s">
        <v>134</v>
      </c>
      <c r="BG148" t="s">
        <v>147</v>
      </c>
      <c r="BH148" t="s">
        <v>104</v>
      </c>
      <c r="BI148" t="s">
        <v>84</v>
      </c>
      <c r="BJ148" t="s">
        <v>361</v>
      </c>
      <c r="BK148">
        <v>63</v>
      </c>
      <c r="BL148">
        <v>149.19999999999999</v>
      </c>
      <c r="BM148">
        <v>160.02000000000001</v>
      </c>
      <c r="BN148">
        <v>67.680000000000007</v>
      </c>
      <c r="BO148">
        <v>26</v>
      </c>
      <c r="BP148" t="s">
        <v>106</v>
      </c>
      <c r="BQ148">
        <v>82</v>
      </c>
      <c r="BR148">
        <v>98.28</v>
      </c>
      <c r="BS148" t="s">
        <v>1611</v>
      </c>
      <c r="BT148" t="s">
        <v>181</v>
      </c>
    </row>
    <row r="149" spans="1:72" x14ac:dyDescent="0.2">
      <c r="A149" s="3">
        <v>788766</v>
      </c>
      <c r="B149">
        <v>1</v>
      </c>
      <c r="C149" t="s">
        <v>276</v>
      </c>
      <c r="D149">
        <v>1</v>
      </c>
      <c r="E149" s="2" t="s">
        <v>277</v>
      </c>
      <c r="F149" s="3" t="s">
        <v>224</v>
      </c>
      <c r="G149" t="s">
        <v>1612</v>
      </c>
      <c r="H149" t="s">
        <v>493</v>
      </c>
      <c r="I149" t="s">
        <v>1613</v>
      </c>
      <c r="J149" t="s">
        <v>1614</v>
      </c>
      <c r="K149" t="s">
        <v>1615</v>
      </c>
      <c r="L149" t="s">
        <v>1616</v>
      </c>
      <c r="M149" t="s">
        <v>81</v>
      </c>
      <c r="N149">
        <v>76049</v>
      </c>
      <c r="O149" t="s">
        <v>82</v>
      </c>
      <c r="P149" t="s">
        <v>1617</v>
      </c>
      <c r="Q149">
        <v>1</v>
      </c>
      <c r="R149" t="s">
        <v>84</v>
      </c>
      <c r="S149" t="s">
        <v>84</v>
      </c>
      <c r="T149" t="s">
        <v>331</v>
      </c>
      <c r="U149">
        <v>4</v>
      </c>
      <c r="V149" t="s">
        <v>86</v>
      </c>
      <c r="W149">
        <v>2</v>
      </c>
      <c r="X149" t="s">
        <v>87</v>
      </c>
      <c r="Y149" t="s">
        <v>200</v>
      </c>
      <c r="Z149" t="s">
        <v>343</v>
      </c>
      <c r="AA149" s="2">
        <v>43831</v>
      </c>
      <c r="AB149" s="2" t="s">
        <v>734</v>
      </c>
      <c r="AC149" t="s">
        <v>172</v>
      </c>
      <c r="AD149">
        <v>3</v>
      </c>
      <c r="AE149">
        <v>4</v>
      </c>
      <c r="AF149">
        <v>16</v>
      </c>
      <c r="AG149" t="s">
        <v>413</v>
      </c>
      <c r="AH149" t="s">
        <v>288</v>
      </c>
      <c r="AI149" t="s">
        <v>289</v>
      </c>
      <c r="AJ149">
        <v>61884.17</v>
      </c>
      <c r="AK149">
        <v>61884</v>
      </c>
      <c r="AL149">
        <v>61885</v>
      </c>
      <c r="AM149">
        <v>61884</v>
      </c>
      <c r="AN149">
        <v>18555.84</v>
      </c>
      <c r="AO149">
        <v>43328.33</v>
      </c>
      <c r="AP149">
        <v>15471.04</v>
      </c>
      <c r="AQ149" t="s">
        <v>1361</v>
      </c>
      <c r="AR149" t="s">
        <v>1362</v>
      </c>
      <c r="AS149" t="s">
        <v>224</v>
      </c>
      <c r="AT149" t="s">
        <v>1363</v>
      </c>
      <c r="AU149" t="s">
        <v>126</v>
      </c>
      <c r="AV149" t="s">
        <v>535</v>
      </c>
      <c r="AW149" t="s">
        <v>126</v>
      </c>
      <c r="AX149" t="s">
        <v>293</v>
      </c>
      <c r="AY149">
        <v>5</v>
      </c>
      <c r="AZ149">
        <v>291</v>
      </c>
      <c r="BA149">
        <v>5</v>
      </c>
      <c r="BB149">
        <v>194</v>
      </c>
      <c r="BC149">
        <v>3</v>
      </c>
      <c r="BD149">
        <v>3</v>
      </c>
      <c r="BE149" t="s">
        <v>257</v>
      </c>
      <c r="BF149" t="s">
        <v>582</v>
      </c>
      <c r="BG149" t="s">
        <v>360</v>
      </c>
      <c r="BH149" t="s">
        <v>104</v>
      </c>
      <c r="BI149" t="s">
        <v>126</v>
      </c>
      <c r="BJ149" t="s">
        <v>452</v>
      </c>
      <c r="BK149">
        <v>67</v>
      </c>
      <c r="BL149">
        <v>161.5</v>
      </c>
      <c r="BM149">
        <v>170.18</v>
      </c>
      <c r="BN149">
        <v>73.260000000000005</v>
      </c>
      <c r="BO149">
        <v>25</v>
      </c>
      <c r="BP149" t="s">
        <v>106</v>
      </c>
      <c r="BQ149">
        <v>93</v>
      </c>
      <c r="BR149">
        <v>98.04</v>
      </c>
      <c r="BS149" t="s">
        <v>1618</v>
      </c>
      <c r="BT149" t="s">
        <v>132</v>
      </c>
    </row>
    <row r="150" spans="1:72" x14ac:dyDescent="0.2">
      <c r="A150" s="3">
        <v>788767</v>
      </c>
      <c r="B150">
        <v>1</v>
      </c>
      <c r="C150" t="s">
        <v>276</v>
      </c>
      <c r="D150">
        <v>1</v>
      </c>
      <c r="E150" s="2" t="s">
        <v>277</v>
      </c>
      <c r="F150" s="3" t="s">
        <v>224</v>
      </c>
      <c r="G150" t="s">
        <v>454</v>
      </c>
      <c r="H150" t="s">
        <v>1052</v>
      </c>
      <c r="I150" t="s">
        <v>1619</v>
      </c>
      <c r="J150" t="s">
        <v>1620</v>
      </c>
      <c r="K150" t="s">
        <v>1621</v>
      </c>
      <c r="L150" t="s">
        <v>563</v>
      </c>
      <c r="M150" t="s">
        <v>81</v>
      </c>
      <c r="N150">
        <v>75237</v>
      </c>
      <c r="O150" t="s">
        <v>82</v>
      </c>
      <c r="P150" t="s">
        <v>564</v>
      </c>
      <c r="Q150">
        <v>1</v>
      </c>
      <c r="R150" t="s">
        <v>84</v>
      </c>
      <c r="S150" t="s">
        <v>84</v>
      </c>
      <c r="T150" t="s">
        <v>85</v>
      </c>
      <c r="U150">
        <v>4</v>
      </c>
      <c r="V150" t="s">
        <v>86</v>
      </c>
      <c r="W150">
        <v>2</v>
      </c>
      <c r="X150" t="s">
        <v>87</v>
      </c>
      <c r="Y150" t="s">
        <v>88</v>
      </c>
      <c r="Z150" t="s">
        <v>89</v>
      </c>
      <c r="AA150" s="2">
        <v>43921</v>
      </c>
      <c r="AB150" s="2" t="s">
        <v>819</v>
      </c>
      <c r="AC150" t="s">
        <v>268</v>
      </c>
      <c r="AD150">
        <v>7</v>
      </c>
      <c r="AE150">
        <v>8</v>
      </c>
      <c r="AF150">
        <v>15</v>
      </c>
      <c r="AG150" t="s">
        <v>328</v>
      </c>
      <c r="AH150" t="s">
        <v>233</v>
      </c>
      <c r="AI150" t="s">
        <v>234</v>
      </c>
      <c r="AJ150">
        <v>336291.8</v>
      </c>
      <c r="AK150">
        <v>336291</v>
      </c>
      <c r="AL150">
        <v>336292</v>
      </c>
      <c r="AM150">
        <v>336291</v>
      </c>
      <c r="AN150">
        <v>40645.800000000003</v>
      </c>
      <c r="AO150">
        <v>295646</v>
      </c>
      <c r="AP150">
        <v>42036.47</v>
      </c>
      <c r="AQ150" t="s">
        <v>1622</v>
      </c>
      <c r="AR150" t="s">
        <v>1623</v>
      </c>
      <c r="AS150" t="s">
        <v>224</v>
      </c>
      <c r="AT150" t="s">
        <v>1624</v>
      </c>
      <c r="AU150" t="s">
        <v>126</v>
      </c>
      <c r="AV150" t="s">
        <v>1625</v>
      </c>
      <c r="AW150" t="s">
        <v>126</v>
      </c>
      <c r="AX150" t="s">
        <v>1626</v>
      </c>
      <c r="AY150">
        <v>5</v>
      </c>
      <c r="AZ150">
        <v>271</v>
      </c>
      <c r="BA150">
        <v>5</v>
      </c>
      <c r="BB150">
        <v>181</v>
      </c>
      <c r="BC150">
        <v>3</v>
      </c>
      <c r="BD150">
        <v>3</v>
      </c>
      <c r="BE150" t="s">
        <v>257</v>
      </c>
      <c r="BF150" t="s">
        <v>805</v>
      </c>
      <c r="BG150" t="s">
        <v>259</v>
      </c>
      <c r="BH150" t="s">
        <v>104</v>
      </c>
      <c r="BI150" t="s">
        <v>126</v>
      </c>
      <c r="BJ150" t="s">
        <v>452</v>
      </c>
      <c r="BK150">
        <v>67</v>
      </c>
      <c r="BL150">
        <v>229</v>
      </c>
      <c r="BM150">
        <v>170.18</v>
      </c>
      <c r="BN150">
        <v>103.87</v>
      </c>
      <c r="BO150">
        <v>35</v>
      </c>
      <c r="BP150" t="s">
        <v>192</v>
      </c>
      <c r="BQ150">
        <v>114</v>
      </c>
      <c r="BR150">
        <v>97.26</v>
      </c>
      <c r="BS150" t="s">
        <v>1627</v>
      </c>
      <c r="BT150" t="s">
        <v>181</v>
      </c>
    </row>
    <row r="151" spans="1:72" x14ac:dyDescent="0.2">
      <c r="A151" s="3">
        <v>788768</v>
      </c>
      <c r="B151">
        <v>3</v>
      </c>
      <c r="C151" t="s">
        <v>72</v>
      </c>
      <c r="D151">
        <v>2</v>
      </c>
      <c r="E151" s="2" t="s">
        <v>73</v>
      </c>
      <c r="F151" s="3" t="s">
        <v>74</v>
      </c>
      <c r="G151" t="s">
        <v>1628</v>
      </c>
      <c r="H151" t="s">
        <v>793</v>
      </c>
      <c r="I151" t="s">
        <v>1629</v>
      </c>
      <c r="J151" t="s">
        <v>1630</v>
      </c>
      <c r="K151" t="s">
        <v>1631</v>
      </c>
      <c r="L151" t="s">
        <v>291</v>
      </c>
      <c r="M151" t="s">
        <v>81</v>
      </c>
      <c r="N151">
        <v>76533</v>
      </c>
      <c r="O151" t="s">
        <v>82</v>
      </c>
      <c r="P151" t="s">
        <v>291</v>
      </c>
      <c r="Q151">
        <v>1</v>
      </c>
      <c r="R151" t="s">
        <v>84</v>
      </c>
      <c r="S151" t="s">
        <v>84</v>
      </c>
      <c r="T151" t="s">
        <v>85</v>
      </c>
      <c r="U151">
        <v>4</v>
      </c>
      <c r="V151" t="s">
        <v>86</v>
      </c>
      <c r="W151">
        <v>2</v>
      </c>
      <c r="X151" t="s">
        <v>87</v>
      </c>
      <c r="Y151" t="s">
        <v>116</v>
      </c>
      <c r="Z151" t="s">
        <v>117</v>
      </c>
      <c r="AA151" s="2">
        <v>43869</v>
      </c>
      <c r="AB151" s="2" t="s">
        <v>369</v>
      </c>
      <c r="AC151" t="s">
        <v>268</v>
      </c>
      <c r="AD151">
        <v>3</v>
      </c>
      <c r="AE151">
        <v>4</v>
      </c>
      <c r="AF151">
        <v>10</v>
      </c>
      <c r="AG151" t="s">
        <v>617</v>
      </c>
      <c r="AH151">
        <v>12</v>
      </c>
      <c r="AI151" t="s">
        <v>303</v>
      </c>
      <c r="AJ151">
        <v>40833.22</v>
      </c>
      <c r="AK151">
        <v>40833</v>
      </c>
      <c r="AL151">
        <v>40834</v>
      </c>
      <c r="AM151">
        <v>40833</v>
      </c>
      <c r="AN151">
        <v>11437.76</v>
      </c>
      <c r="AO151">
        <v>29395.46</v>
      </c>
      <c r="AP151">
        <v>10208.31</v>
      </c>
      <c r="AQ151" t="s">
        <v>1632</v>
      </c>
      <c r="AR151" t="s">
        <v>1633</v>
      </c>
      <c r="AS151" t="s">
        <v>97</v>
      </c>
      <c r="AT151" t="s">
        <v>1634</v>
      </c>
      <c r="AU151" t="s">
        <v>126</v>
      </c>
      <c r="AV151" t="s">
        <v>1635</v>
      </c>
      <c r="AW151" t="s">
        <v>126</v>
      </c>
      <c r="AX151" t="s">
        <v>178</v>
      </c>
      <c r="AY151">
        <v>14</v>
      </c>
      <c r="AZ151">
        <v>784</v>
      </c>
      <c r="BA151">
        <v>14</v>
      </c>
      <c r="BB151">
        <v>540</v>
      </c>
      <c r="BC151">
        <v>1</v>
      </c>
      <c r="BD151">
        <v>2</v>
      </c>
      <c r="BE151" t="s">
        <v>206</v>
      </c>
      <c r="BF151" t="s">
        <v>573</v>
      </c>
      <c r="BG151" t="s">
        <v>1124</v>
      </c>
      <c r="BH151" t="s">
        <v>104</v>
      </c>
      <c r="BI151" t="s">
        <v>84</v>
      </c>
      <c r="BJ151" t="s">
        <v>191</v>
      </c>
      <c r="BK151">
        <v>61</v>
      </c>
      <c r="BL151">
        <v>168.1</v>
      </c>
      <c r="BM151">
        <v>154.94</v>
      </c>
      <c r="BN151">
        <v>76.25</v>
      </c>
      <c r="BO151">
        <v>31</v>
      </c>
      <c r="BP151" t="s">
        <v>192</v>
      </c>
      <c r="BQ151">
        <v>114</v>
      </c>
      <c r="BR151">
        <v>98.37</v>
      </c>
      <c r="BS151" t="s">
        <v>1636</v>
      </c>
      <c r="BT151" t="s">
        <v>108</v>
      </c>
    </row>
    <row r="152" spans="1:72" x14ac:dyDescent="0.2">
      <c r="A152" s="3">
        <v>788769</v>
      </c>
      <c r="B152">
        <v>1</v>
      </c>
      <c r="C152" t="s">
        <v>276</v>
      </c>
      <c r="D152">
        <v>1</v>
      </c>
      <c r="E152" s="2" t="s">
        <v>277</v>
      </c>
      <c r="F152" s="3" t="s">
        <v>224</v>
      </c>
      <c r="G152" t="s">
        <v>1637</v>
      </c>
      <c r="H152" t="s">
        <v>493</v>
      </c>
      <c r="I152" t="s">
        <v>1638</v>
      </c>
      <c r="J152" t="s">
        <v>1639</v>
      </c>
      <c r="K152" t="s">
        <v>1640</v>
      </c>
      <c r="L152" t="s">
        <v>1641</v>
      </c>
      <c r="M152" t="s">
        <v>81</v>
      </c>
      <c r="N152">
        <v>76432</v>
      </c>
      <c r="O152" t="s">
        <v>82</v>
      </c>
      <c r="P152" t="s">
        <v>1642</v>
      </c>
      <c r="Q152">
        <v>6</v>
      </c>
      <c r="R152" t="s">
        <v>84</v>
      </c>
      <c r="S152" t="s">
        <v>84</v>
      </c>
      <c r="T152" t="s">
        <v>331</v>
      </c>
      <c r="U152">
        <v>4</v>
      </c>
      <c r="V152" t="s">
        <v>86</v>
      </c>
      <c r="W152">
        <v>2</v>
      </c>
      <c r="X152" t="s">
        <v>87</v>
      </c>
      <c r="Y152" t="s">
        <v>200</v>
      </c>
      <c r="Z152" t="s">
        <v>343</v>
      </c>
      <c r="AA152" s="2">
        <v>43867</v>
      </c>
      <c r="AB152" s="2" t="s">
        <v>939</v>
      </c>
      <c r="AC152" t="s">
        <v>119</v>
      </c>
      <c r="AD152">
        <v>3</v>
      </c>
      <c r="AE152">
        <v>4</v>
      </c>
      <c r="AF152">
        <v>19</v>
      </c>
      <c r="AG152" t="s">
        <v>461</v>
      </c>
      <c r="AH152" t="s">
        <v>288</v>
      </c>
      <c r="AI152" t="s">
        <v>289</v>
      </c>
      <c r="AJ152">
        <v>188697.94</v>
      </c>
      <c r="AK152">
        <v>188697</v>
      </c>
      <c r="AL152">
        <v>188698</v>
      </c>
      <c r="AM152">
        <v>188697</v>
      </c>
      <c r="AN152">
        <v>17377.82</v>
      </c>
      <c r="AO152">
        <v>171320.12</v>
      </c>
      <c r="AP152">
        <v>47174.49</v>
      </c>
      <c r="AQ152" t="s">
        <v>581</v>
      </c>
      <c r="AR152" t="s">
        <v>1047</v>
      </c>
      <c r="AS152" t="s">
        <v>224</v>
      </c>
      <c r="AT152" t="s">
        <v>1048</v>
      </c>
      <c r="AU152" t="s">
        <v>126</v>
      </c>
      <c r="AV152" t="s">
        <v>1241</v>
      </c>
      <c r="AW152" t="s">
        <v>126</v>
      </c>
      <c r="AX152" t="s">
        <v>1329</v>
      </c>
      <c r="AY152">
        <v>5</v>
      </c>
      <c r="AZ152">
        <v>246</v>
      </c>
      <c r="BA152">
        <v>5</v>
      </c>
      <c r="BB152">
        <v>174</v>
      </c>
      <c r="BC152">
        <v>2</v>
      </c>
      <c r="BD152">
        <v>3</v>
      </c>
      <c r="BE152" t="s">
        <v>257</v>
      </c>
      <c r="BF152" t="s">
        <v>841</v>
      </c>
      <c r="BG152" t="s">
        <v>611</v>
      </c>
      <c r="BH152" t="s">
        <v>104</v>
      </c>
      <c r="BI152" t="s">
        <v>126</v>
      </c>
      <c r="BJ152" t="s">
        <v>222</v>
      </c>
      <c r="BK152">
        <v>65</v>
      </c>
      <c r="BL152">
        <v>185.7</v>
      </c>
      <c r="BM152">
        <v>165.1</v>
      </c>
      <c r="BN152">
        <v>84.23</v>
      </c>
      <c r="BO152">
        <v>30</v>
      </c>
      <c r="BP152" t="s">
        <v>192</v>
      </c>
      <c r="BQ152">
        <v>105</v>
      </c>
      <c r="BR152">
        <v>98.29</v>
      </c>
      <c r="BS152" t="s">
        <v>1643</v>
      </c>
      <c r="BT152" t="s">
        <v>108</v>
      </c>
    </row>
    <row r="153" spans="1:72" x14ac:dyDescent="0.2">
      <c r="A153" s="3">
        <v>788770</v>
      </c>
      <c r="B153">
        <v>1</v>
      </c>
      <c r="C153" t="s">
        <v>276</v>
      </c>
      <c r="D153">
        <v>1</v>
      </c>
      <c r="E153" s="2" t="s">
        <v>277</v>
      </c>
      <c r="F153" s="3" t="s">
        <v>224</v>
      </c>
      <c r="G153" t="s">
        <v>1644</v>
      </c>
      <c r="H153" t="s">
        <v>793</v>
      </c>
      <c r="I153" t="s">
        <v>1645</v>
      </c>
      <c r="J153" t="s">
        <v>1646</v>
      </c>
      <c r="K153" t="s">
        <v>1647</v>
      </c>
      <c r="L153" t="s">
        <v>1131</v>
      </c>
      <c r="M153" t="s">
        <v>81</v>
      </c>
      <c r="N153">
        <v>76490</v>
      </c>
      <c r="O153" t="s">
        <v>82</v>
      </c>
      <c r="P153" t="s">
        <v>1648</v>
      </c>
      <c r="Q153">
        <v>1</v>
      </c>
      <c r="R153" t="s">
        <v>84</v>
      </c>
      <c r="S153" t="s">
        <v>84</v>
      </c>
      <c r="T153" t="s">
        <v>85</v>
      </c>
      <c r="U153">
        <v>4</v>
      </c>
      <c r="V153" t="s">
        <v>86</v>
      </c>
      <c r="W153">
        <v>1</v>
      </c>
      <c r="X153" t="s">
        <v>139</v>
      </c>
      <c r="Y153" t="s">
        <v>88</v>
      </c>
      <c r="Z153" t="s">
        <v>89</v>
      </c>
      <c r="AA153" s="2">
        <v>43868</v>
      </c>
      <c r="AB153" s="2" t="s">
        <v>939</v>
      </c>
      <c r="AC153" t="s">
        <v>119</v>
      </c>
      <c r="AD153">
        <v>2</v>
      </c>
      <c r="AE153">
        <v>3</v>
      </c>
      <c r="AF153">
        <v>15</v>
      </c>
      <c r="AG153" t="s">
        <v>328</v>
      </c>
      <c r="AH153" t="s">
        <v>143</v>
      </c>
      <c r="AI153" t="s">
        <v>144</v>
      </c>
      <c r="AJ153">
        <v>178745.5</v>
      </c>
      <c r="AK153">
        <v>178745</v>
      </c>
      <c r="AL153">
        <v>178746</v>
      </c>
      <c r="AM153">
        <v>178745</v>
      </c>
      <c r="AN153">
        <v>12738.86</v>
      </c>
      <c r="AO153">
        <v>166006.64000000001</v>
      </c>
      <c r="AP153">
        <v>59581.83</v>
      </c>
      <c r="AQ153" t="s">
        <v>581</v>
      </c>
      <c r="AR153" t="s">
        <v>1047</v>
      </c>
      <c r="AS153" t="s">
        <v>224</v>
      </c>
      <c r="AT153" t="s">
        <v>1048</v>
      </c>
      <c r="AU153" t="s">
        <v>126</v>
      </c>
      <c r="AV153" t="s">
        <v>1649</v>
      </c>
      <c r="AW153" t="s">
        <v>126</v>
      </c>
      <c r="AX153" t="s">
        <v>753</v>
      </c>
      <c r="AY153">
        <v>5</v>
      </c>
      <c r="AZ153">
        <v>247</v>
      </c>
      <c r="BA153">
        <v>5</v>
      </c>
      <c r="BB153">
        <v>174</v>
      </c>
      <c r="BC153">
        <v>2</v>
      </c>
      <c r="BD153">
        <v>2</v>
      </c>
      <c r="BE153" t="s">
        <v>206</v>
      </c>
      <c r="BF153" t="s">
        <v>273</v>
      </c>
      <c r="BG153" t="s">
        <v>1124</v>
      </c>
      <c r="BH153" t="s">
        <v>104</v>
      </c>
      <c r="BI153" t="s">
        <v>126</v>
      </c>
      <c r="BJ153" t="s">
        <v>191</v>
      </c>
      <c r="BK153">
        <v>61</v>
      </c>
      <c r="BL153">
        <v>140.80000000000001</v>
      </c>
      <c r="BM153">
        <v>154.94</v>
      </c>
      <c r="BN153">
        <v>63.87</v>
      </c>
      <c r="BO153">
        <v>26</v>
      </c>
      <c r="BP153" t="s">
        <v>106</v>
      </c>
      <c r="BQ153">
        <v>80</v>
      </c>
      <c r="BR153">
        <v>98.17</v>
      </c>
      <c r="BS153" t="s">
        <v>1650</v>
      </c>
      <c r="BT153" t="s">
        <v>108</v>
      </c>
    </row>
    <row r="154" spans="1:72" x14ac:dyDescent="0.2">
      <c r="A154" s="3">
        <v>788771</v>
      </c>
      <c r="B154">
        <v>1</v>
      </c>
      <c r="C154" t="s">
        <v>276</v>
      </c>
      <c r="D154">
        <v>1</v>
      </c>
      <c r="E154" s="2" t="s">
        <v>277</v>
      </c>
      <c r="F154" s="3" t="s">
        <v>224</v>
      </c>
      <c r="G154" t="s">
        <v>1651</v>
      </c>
      <c r="H154" t="s">
        <v>467</v>
      </c>
      <c r="I154" t="s">
        <v>1652</v>
      </c>
      <c r="J154" t="s">
        <v>1653</v>
      </c>
      <c r="K154" t="s">
        <v>1654</v>
      </c>
      <c r="L154" t="s">
        <v>291</v>
      </c>
      <c r="M154" t="s">
        <v>81</v>
      </c>
      <c r="N154">
        <v>76195</v>
      </c>
      <c r="O154" t="s">
        <v>82</v>
      </c>
      <c r="P154" t="s">
        <v>291</v>
      </c>
      <c r="Q154">
        <v>50</v>
      </c>
      <c r="R154" t="s">
        <v>84</v>
      </c>
      <c r="S154" t="s">
        <v>84</v>
      </c>
      <c r="T154" t="s">
        <v>85</v>
      </c>
      <c r="U154">
        <v>4</v>
      </c>
      <c r="V154" t="s">
        <v>86</v>
      </c>
      <c r="W154">
        <v>2</v>
      </c>
      <c r="X154" t="s">
        <v>87</v>
      </c>
      <c r="Y154" t="s">
        <v>156</v>
      </c>
      <c r="Z154" t="s">
        <v>117</v>
      </c>
      <c r="AA154" s="2">
        <v>43833</v>
      </c>
      <c r="AB154" s="2" t="s">
        <v>1095</v>
      </c>
      <c r="AC154" t="s">
        <v>141</v>
      </c>
      <c r="AD154">
        <v>6</v>
      </c>
      <c r="AE154">
        <v>8</v>
      </c>
      <c r="AF154">
        <v>18</v>
      </c>
      <c r="AG154" t="s">
        <v>827</v>
      </c>
      <c r="AH154" t="s">
        <v>288</v>
      </c>
      <c r="AI154" t="s">
        <v>289</v>
      </c>
      <c r="AJ154">
        <v>146368.53</v>
      </c>
      <c r="AK154">
        <v>146368</v>
      </c>
      <c r="AL154">
        <v>146369</v>
      </c>
      <c r="AM154">
        <v>146368</v>
      </c>
      <c r="AN154">
        <v>37111.68</v>
      </c>
      <c r="AO154">
        <v>109256.85</v>
      </c>
      <c r="AP154">
        <v>18296.07</v>
      </c>
      <c r="AQ154" t="s">
        <v>358</v>
      </c>
      <c r="AR154" t="s">
        <v>1009</v>
      </c>
      <c r="AS154" t="s">
        <v>110</v>
      </c>
      <c r="AT154" t="s">
        <v>1010</v>
      </c>
      <c r="AU154" t="s">
        <v>126</v>
      </c>
      <c r="AV154" t="s">
        <v>1537</v>
      </c>
      <c r="AW154" t="s">
        <v>126</v>
      </c>
      <c r="AX154" t="s">
        <v>293</v>
      </c>
      <c r="AY154">
        <v>4</v>
      </c>
      <c r="AZ154">
        <v>193</v>
      </c>
      <c r="BA154">
        <v>4</v>
      </c>
      <c r="BB154">
        <v>139</v>
      </c>
      <c r="BC154">
        <v>4</v>
      </c>
      <c r="BD154">
        <v>4</v>
      </c>
      <c r="BE154" t="s">
        <v>241</v>
      </c>
      <c r="BF154" t="s">
        <v>179</v>
      </c>
      <c r="BG154" t="s">
        <v>1124</v>
      </c>
      <c r="BH154" t="s">
        <v>104</v>
      </c>
      <c r="BI154" t="s">
        <v>126</v>
      </c>
      <c r="BJ154" t="s">
        <v>361</v>
      </c>
      <c r="BK154">
        <v>63</v>
      </c>
      <c r="BL154">
        <v>114.8</v>
      </c>
      <c r="BM154">
        <v>160.02000000000001</v>
      </c>
      <c r="BN154">
        <v>52.07</v>
      </c>
      <c r="BO154">
        <v>20</v>
      </c>
      <c r="BP154" t="s">
        <v>209</v>
      </c>
      <c r="BQ154">
        <v>64</v>
      </c>
      <c r="BR154">
        <v>98.39</v>
      </c>
      <c r="BS154" t="s">
        <v>1655</v>
      </c>
      <c r="BT154" t="s">
        <v>132</v>
      </c>
    </row>
    <row r="155" spans="1:72" x14ac:dyDescent="0.2">
      <c r="A155" s="3">
        <v>788772</v>
      </c>
      <c r="B155">
        <v>1</v>
      </c>
      <c r="C155" t="s">
        <v>276</v>
      </c>
      <c r="D155">
        <v>1</v>
      </c>
      <c r="E155" s="2" t="s">
        <v>277</v>
      </c>
      <c r="F155" s="3" t="s">
        <v>224</v>
      </c>
      <c r="G155" t="s">
        <v>1656</v>
      </c>
      <c r="H155" t="s">
        <v>493</v>
      </c>
      <c r="I155" t="s">
        <v>1657</v>
      </c>
      <c r="J155" t="s">
        <v>1658</v>
      </c>
      <c r="K155" t="s">
        <v>1659</v>
      </c>
      <c r="L155" t="s">
        <v>1660</v>
      </c>
      <c r="M155" t="s">
        <v>81</v>
      </c>
      <c r="N155">
        <v>76471</v>
      </c>
      <c r="O155" t="s">
        <v>82</v>
      </c>
      <c r="P155" t="s">
        <v>1661</v>
      </c>
      <c r="Q155">
        <v>1</v>
      </c>
      <c r="R155" t="s">
        <v>84</v>
      </c>
      <c r="S155" t="s">
        <v>84</v>
      </c>
      <c r="T155" t="s">
        <v>85</v>
      </c>
      <c r="U155">
        <v>4</v>
      </c>
      <c r="V155" t="s">
        <v>86</v>
      </c>
      <c r="W155">
        <v>1</v>
      </c>
      <c r="X155" t="s">
        <v>139</v>
      </c>
      <c r="Y155" t="s">
        <v>460</v>
      </c>
      <c r="Z155" t="s">
        <v>117</v>
      </c>
      <c r="AA155" s="2">
        <v>43851</v>
      </c>
      <c r="AB155" s="2" t="s">
        <v>565</v>
      </c>
      <c r="AC155" t="s">
        <v>158</v>
      </c>
      <c r="AD155">
        <v>4</v>
      </c>
      <c r="AE155">
        <v>3</v>
      </c>
      <c r="AF155">
        <v>14</v>
      </c>
      <c r="AG155" t="s">
        <v>639</v>
      </c>
      <c r="AH155" t="s">
        <v>121</v>
      </c>
      <c r="AI155" t="s">
        <v>122</v>
      </c>
      <c r="AJ155">
        <v>34285.46</v>
      </c>
      <c r="AK155">
        <v>34285</v>
      </c>
      <c r="AL155">
        <v>34286</v>
      </c>
      <c r="AM155">
        <v>34285</v>
      </c>
      <c r="AN155">
        <v>12149.85</v>
      </c>
      <c r="AO155">
        <v>22135.61</v>
      </c>
      <c r="AP155">
        <v>11428.49</v>
      </c>
      <c r="AQ155" t="s">
        <v>927</v>
      </c>
      <c r="AR155" t="s">
        <v>1192</v>
      </c>
      <c r="AS155" t="s">
        <v>84</v>
      </c>
      <c r="AT155" t="s">
        <v>1193</v>
      </c>
      <c r="AU155" t="s">
        <v>126</v>
      </c>
      <c r="AV155" t="s">
        <v>1662</v>
      </c>
      <c r="AW155" t="s">
        <v>126</v>
      </c>
      <c r="AY155">
        <v>11</v>
      </c>
      <c r="AZ155">
        <v>683</v>
      </c>
      <c r="BA155">
        <v>11</v>
      </c>
      <c r="BB155">
        <v>469</v>
      </c>
      <c r="BC155">
        <v>2</v>
      </c>
      <c r="BD155">
        <v>2</v>
      </c>
      <c r="BE155" t="s">
        <v>206</v>
      </c>
      <c r="BF155" t="s">
        <v>322</v>
      </c>
      <c r="BH155" t="s">
        <v>104</v>
      </c>
      <c r="BI155" t="s">
        <v>126</v>
      </c>
      <c r="BJ155" t="s">
        <v>295</v>
      </c>
      <c r="BK155">
        <v>59</v>
      </c>
      <c r="BL155">
        <v>197.8</v>
      </c>
      <c r="BM155">
        <v>149.86000000000001</v>
      </c>
      <c r="BN155">
        <v>89.72</v>
      </c>
      <c r="BO155">
        <v>39</v>
      </c>
      <c r="BP155" t="s">
        <v>192</v>
      </c>
      <c r="BQ155">
        <v>110</v>
      </c>
      <c r="BR155">
        <v>97.64</v>
      </c>
      <c r="BS155" t="s">
        <v>1663</v>
      </c>
      <c r="BT155" t="s">
        <v>132</v>
      </c>
    </row>
    <row r="156" spans="1:72" x14ac:dyDescent="0.2">
      <c r="A156" s="3">
        <v>788773</v>
      </c>
      <c r="B156">
        <v>3</v>
      </c>
      <c r="C156" t="s">
        <v>72</v>
      </c>
      <c r="D156">
        <v>2</v>
      </c>
      <c r="E156" s="2" t="s">
        <v>73</v>
      </c>
      <c r="G156" t="s">
        <v>1664</v>
      </c>
      <c r="H156" t="s">
        <v>517</v>
      </c>
      <c r="I156" t="s">
        <v>1665</v>
      </c>
      <c r="J156" t="s">
        <v>1666</v>
      </c>
      <c r="K156" t="s">
        <v>1667</v>
      </c>
      <c r="L156" t="s">
        <v>674</v>
      </c>
      <c r="M156" t="s">
        <v>81</v>
      </c>
      <c r="N156">
        <v>76109</v>
      </c>
      <c r="O156" t="s">
        <v>82</v>
      </c>
      <c r="P156" t="s">
        <v>1506</v>
      </c>
      <c r="Q156">
        <v>3</v>
      </c>
      <c r="R156" t="s">
        <v>84</v>
      </c>
      <c r="S156" t="s">
        <v>84</v>
      </c>
      <c r="T156" t="s">
        <v>85</v>
      </c>
      <c r="U156">
        <v>4</v>
      </c>
      <c r="V156" t="s">
        <v>86</v>
      </c>
      <c r="W156">
        <v>2</v>
      </c>
      <c r="X156" t="s">
        <v>87</v>
      </c>
      <c r="Y156" t="s">
        <v>88</v>
      </c>
      <c r="Z156" t="s">
        <v>89</v>
      </c>
      <c r="AA156" s="2">
        <v>43912</v>
      </c>
      <c r="AB156" s="2" t="s">
        <v>1668</v>
      </c>
      <c r="AC156" t="s">
        <v>91</v>
      </c>
      <c r="AD156">
        <v>2</v>
      </c>
      <c r="AE156">
        <v>2</v>
      </c>
      <c r="AF156">
        <v>16</v>
      </c>
      <c r="AG156" t="s">
        <v>413</v>
      </c>
      <c r="AH156" t="s">
        <v>288</v>
      </c>
      <c r="AI156" t="s">
        <v>289</v>
      </c>
      <c r="AJ156">
        <v>164487.51</v>
      </c>
      <c r="AK156">
        <v>164487</v>
      </c>
      <c r="AL156">
        <v>164488</v>
      </c>
      <c r="AM156">
        <v>164487</v>
      </c>
      <c r="AN156">
        <v>5053</v>
      </c>
      <c r="AO156">
        <v>159434.51</v>
      </c>
      <c r="AP156">
        <v>82243.759999999995</v>
      </c>
      <c r="AQ156" t="s">
        <v>888</v>
      </c>
      <c r="AR156" t="s">
        <v>889</v>
      </c>
      <c r="AS156" t="s">
        <v>331</v>
      </c>
      <c r="AT156" t="s">
        <v>890</v>
      </c>
      <c r="AU156" t="s">
        <v>126</v>
      </c>
      <c r="AV156" t="s">
        <v>1669</v>
      </c>
      <c r="AW156" t="s">
        <v>126</v>
      </c>
      <c r="AX156" t="s">
        <v>891</v>
      </c>
      <c r="AY156">
        <v>8</v>
      </c>
      <c r="AZ156">
        <v>470</v>
      </c>
      <c r="BA156">
        <v>8</v>
      </c>
      <c r="BB156">
        <v>301</v>
      </c>
      <c r="BC156">
        <v>1</v>
      </c>
      <c r="BD156">
        <v>1</v>
      </c>
      <c r="BE156" t="s">
        <v>101</v>
      </c>
      <c r="BF156" t="s">
        <v>619</v>
      </c>
      <c r="BG156" t="s">
        <v>147</v>
      </c>
      <c r="BH156" t="s">
        <v>104</v>
      </c>
      <c r="BI156" t="s">
        <v>84</v>
      </c>
      <c r="BJ156" t="s">
        <v>361</v>
      </c>
      <c r="BK156">
        <v>63</v>
      </c>
      <c r="BL156">
        <v>190.5</v>
      </c>
      <c r="BM156">
        <v>160.02000000000001</v>
      </c>
      <c r="BN156">
        <v>86.41</v>
      </c>
      <c r="BO156">
        <v>33</v>
      </c>
      <c r="BP156" t="s">
        <v>192</v>
      </c>
      <c r="BQ156">
        <v>105</v>
      </c>
      <c r="BR156">
        <v>98.1</v>
      </c>
      <c r="BS156" t="s">
        <v>1670</v>
      </c>
      <c r="BT156" t="s">
        <v>181</v>
      </c>
    </row>
    <row r="157" spans="1:72" x14ac:dyDescent="0.2">
      <c r="A157" s="3">
        <v>788774</v>
      </c>
      <c r="B157">
        <v>3</v>
      </c>
      <c r="C157" t="s">
        <v>72</v>
      </c>
      <c r="D157">
        <v>2</v>
      </c>
      <c r="E157" s="2" t="s">
        <v>73</v>
      </c>
      <c r="F157" s="3" t="s">
        <v>74</v>
      </c>
      <c r="G157" t="s">
        <v>785</v>
      </c>
      <c r="H157" t="s">
        <v>110</v>
      </c>
      <c r="I157" t="s">
        <v>1671</v>
      </c>
      <c r="J157" t="s">
        <v>1672</v>
      </c>
      <c r="K157" t="s">
        <v>1673</v>
      </c>
      <c r="L157" t="s">
        <v>1359</v>
      </c>
      <c r="M157" t="s">
        <v>81</v>
      </c>
      <c r="N157">
        <v>78374</v>
      </c>
      <c r="O157" t="s">
        <v>82</v>
      </c>
      <c r="P157" t="s">
        <v>1674</v>
      </c>
      <c r="Q157">
        <v>1</v>
      </c>
      <c r="R157" t="s">
        <v>84</v>
      </c>
      <c r="S157" t="s">
        <v>84</v>
      </c>
      <c r="T157" t="s">
        <v>85</v>
      </c>
      <c r="U157">
        <v>4</v>
      </c>
      <c r="V157" t="s">
        <v>86</v>
      </c>
      <c r="W157">
        <v>2</v>
      </c>
      <c r="X157" t="s">
        <v>87</v>
      </c>
      <c r="Y157" t="s">
        <v>88</v>
      </c>
      <c r="Z157" t="s">
        <v>89</v>
      </c>
      <c r="AA157" s="2">
        <v>43873</v>
      </c>
      <c r="AB157" s="2" t="s">
        <v>1675</v>
      </c>
      <c r="AC157" t="s">
        <v>141</v>
      </c>
      <c r="AD157">
        <v>3</v>
      </c>
      <c r="AE157">
        <v>3</v>
      </c>
      <c r="AF157">
        <v>9</v>
      </c>
      <c r="AG157" t="s">
        <v>677</v>
      </c>
      <c r="AH157">
        <v>12</v>
      </c>
      <c r="AI157" t="s">
        <v>303</v>
      </c>
      <c r="AJ157">
        <v>32455.25</v>
      </c>
      <c r="AK157">
        <v>32455</v>
      </c>
      <c r="AL157">
        <v>32456</v>
      </c>
      <c r="AM157">
        <v>32455</v>
      </c>
      <c r="AN157">
        <v>8578.32</v>
      </c>
      <c r="AO157">
        <v>23876.93</v>
      </c>
      <c r="AP157">
        <v>10818.42</v>
      </c>
      <c r="AQ157" t="s">
        <v>1676</v>
      </c>
      <c r="AR157" t="s">
        <v>1677</v>
      </c>
      <c r="AS157" t="s">
        <v>97</v>
      </c>
      <c r="AT157" t="s">
        <v>689</v>
      </c>
      <c r="AU157" t="s">
        <v>126</v>
      </c>
      <c r="AV157" t="s">
        <v>145</v>
      </c>
      <c r="AX157" t="s">
        <v>219</v>
      </c>
      <c r="AY157">
        <v>14</v>
      </c>
      <c r="AZ157">
        <v>807</v>
      </c>
      <c r="BA157">
        <v>14</v>
      </c>
      <c r="BB157">
        <v>560</v>
      </c>
      <c r="BC157">
        <v>1</v>
      </c>
      <c r="BD157">
        <v>2</v>
      </c>
      <c r="BE157" t="s">
        <v>206</v>
      </c>
      <c r="BF157" t="s">
        <v>1201</v>
      </c>
      <c r="BG157" t="s">
        <v>479</v>
      </c>
      <c r="BH157" t="s">
        <v>104</v>
      </c>
      <c r="BI157" t="s">
        <v>84</v>
      </c>
      <c r="BJ157" t="s">
        <v>222</v>
      </c>
      <c r="BK157">
        <v>65</v>
      </c>
      <c r="BL157">
        <v>194.7</v>
      </c>
      <c r="BM157">
        <v>165.1</v>
      </c>
      <c r="BN157">
        <v>88.31</v>
      </c>
      <c r="BO157">
        <v>32</v>
      </c>
      <c r="BP157" t="s">
        <v>192</v>
      </c>
      <c r="BQ157">
        <v>119</v>
      </c>
      <c r="BR157">
        <v>97.53</v>
      </c>
      <c r="BS157" t="s">
        <v>1678</v>
      </c>
      <c r="BT157" t="s">
        <v>108</v>
      </c>
    </row>
    <row r="158" spans="1:72" x14ac:dyDescent="0.2">
      <c r="A158" s="3">
        <v>788775</v>
      </c>
      <c r="B158">
        <v>3</v>
      </c>
      <c r="C158" t="s">
        <v>72</v>
      </c>
      <c r="D158">
        <v>2</v>
      </c>
      <c r="E158" s="2" t="s">
        <v>73</v>
      </c>
      <c r="F158" s="3" t="s">
        <v>74</v>
      </c>
      <c r="G158" t="s">
        <v>1679</v>
      </c>
      <c r="H158" t="s">
        <v>331</v>
      </c>
      <c r="I158" t="s">
        <v>1680</v>
      </c>
      <c r="J158" t="s">
        <v>1681</v>
      </c>
      <c r="K158" t="s">
        <v>1682</v>
      </c>
      <c r="L158" t="s">
        <v>1131</v>
      </c>
      <c r="M158" t="s">
        <v>81</v>
      </c>
      <c r="N158">
        <v>76487</v>
      </c>
      <c r="O158" t="s">
        <v>82</v>
      </c>
      <c r="P158" t="s">
        <v>1683</v>
      </c>
      <c r="Q158">
        <v>1</v>
      </c>
      <c r="R158" t="s">
        <v>84</v>
      </c>
      <c r="S158" t="s">
        <v>84</v>
      </c>
      <c r="T158" t="s">
        <v>85</v>
      </c>
      <c r="U158">
        <v>4</v>
      </c>
      <c r="V158" t="s">
        <v>86</v>
      </c>
      <c r="W158">
        <v>2</v>
      </c>
      <c r="X158" t="s">
        <v>87</v>
      </c>
      <c r="Y158" t="s">
        <v>88</v>
      </c>
      <c r="Z158" t="s">
        <v>89</v>
      </c>
      <c r="AA158" s="2">
        <v>43846</v>
      </c>
      <c r="AB158" s="2" t="s">
        <v>140</v>
      </c>
      <c r="AC158" t="s">
        <v>141</v>
      </c>
      <c r="AD158">
        <v>2</v>
      </c>
      <c r="AE158">
        <v>2</v>
      </c>
      <c r="AF158">
        <v>9</v>
      </c>
      <c r="AG158" t="s">
        <v>677</v>
      </c>
      <c r="AH158">
        <v>12</v>
      </c>
      <c r="AI158" t="s">
        <v>303</v>
      </c>
      <c r="AJ158">
        <v>24076.99</v>
      </c>
      <c r="AK158">
        <v>24076</v>
      </c>
      <c r="AL158">
        <v>24077</v>
      </c>
      <c r="AM158">
        <v>24076</v>
      </c>
      <c r="AN158">
        <v>5718.88</v>
      </c>
      <c r="AO158">
        <v>18358.11</v>
      </c>
      <c r="AP158">
        <v>12038.5</v>
      </c>
      <c r="AQ158" t="s">
        <v>160</v>
      </c>
      <c r="AR158" t="s">
        <v>688</v>
      </c>
      <c r="AS158" t="s">
        <v>97</v>
      </c>
      <c r="AT158" t="s">
        <v>689</v>
      </c>
      <c r="AU158" t="s">
        <v>126</v>
      </c>
      <c r="AV158" t="s">
        <v>145</v>
      </c>
      <c r="AX158" t="s">
        <v>100</v>
      </c>
      <c r="AY158">
        <v>14</v>
      </c>
      <c r="AZ158">
        <v>807</v>
      </c>
      <c r="BA158">
        <v>14</v>
      </c>
      <c r="BB158">
        <v>560</v>
      </c>
      <c r="BC158">
        <v>1</v>
      </c>
      <c r="BD158">
        <v>1</v>
      </c>
      <c r="BE158" t="s">
        <v>101</v>
      </c>
      <c r="BF158" t="s">
        <v>1684</v>
      </c>
      <c r="BG158" t="s">
        <v>221</v>
      </c>
      <c r="BH158" t="s">
        <v>104</v>
      </c>
      <c r="BI158" t="s">
        <v>84</v>
      </c>
      <c r="BJ158" t="s">
        <v>361</v>
      </c>
      <c r="BK158">
        <v>63</v>
      </c>
      <c r="BL158">
        <v>102.3</v>
      </c>
      <c r="BM158">
        <v>160.02000000000001</v>
      </c>
      <c r="BN158">
        <v>46.4</v>
      </c>
      <c r="BO158">
        <v>18</v>
      </c>
      <c r="BP158" t="s">
        <v>148</v>
      </c>
      <c r="BQ158">
        <v>47</v>
      </c>
      <c r="BR158">
        <v>98.19</v>
      </c>
      <c r="BS158" t="s">
        <v>1685</v>
      </c>
      <c r="BT158" t="s">
        <v>132</v>
      </c>
    </row>
    <row r="159" spans="1:72" x14ac:dyDescent="0.2">
      <c r="A159" s="3">
        <v>788776</v>
      </c>
      <c r="B159">
        <v>1</v>
      </c>
      <c r="C159" t="s">
        <v>276</v>
      </c>
      <c r="D159">
        <v>1</v>
      </c>
      <c r="E159" s="2" t="s">
        <v>277</v>
      </c>
      <c r="F159" s="3" t="s">
        <v>224</v>
      </c>
      <c r="G159" t="s">
        <v>1686</v>
      </c>
      <c r="H159" t="s">
        <v>793</v>
      </c>
      <c r="I159" t="s">
        <v>1687</v>
      </c>
      <c r="J159" t="s">
        <v>1688</v>
      </c>
      <c r="K159" t="s">
        <v>1689</v>
      </c>
      <c r="L159" t="s">
        <v>1359</v>
      </c>
      <c r="M159" t="s">
        <v>81</v>
      </c>
      <c r="N159">
        <v>78390</v>
      </c>
      <c r="O159" t="s">
        <v>82</v>
      </c>
      <c r="P159" t="s">
        <v>1690</v>
      </c>
      <c r="Q159">
        <v>1</v>
      </c>
      <c r="R159" t="s">
        <v>84</v>
      </c>
      <c r="S159" t="s">
        <v>84</v>
      </c>
      <c r="T159" t="s">
        <v>331</v>
      </c>
      <c r="U159">
        <v>4</v>
      </c>
      <c r="V159" t="s">
        <v>86</v>
      </c>
      <c r="W159">
        <v>2</v>
      </c>
      <c r="X159" t="s">
        <v>87</v>
      </c>
      <c r="Y159" t="s">
        <v>88</v>
      </c>
      <c r="Z159" t="s">
        <v>343</v>
      </c>
      <c r="AA159" s="2">
        <v>43886</v>
      </c>
      <c r="AB159" s="2" t="s">
        <v>472</v>
      </c>
      <c r="AC159" t="s">
        <v>158</v>
      </c>
      <c r="AD159">
        <v>4</v>
      </c>
      <c r="AE159">
        <v>3</v>
      </c>
      <c r="AF159">
        <v>18</v>
      </c>
      <c r="AG159" t="s">
        <v>827</v>
      </c>
      <c r="AH159" t="s">
        <v>288</v>
      </c>
      <c r="AI159" t="s">
        <v>289</v>
      </c>
      <c r="AJ159">
        <v>55634.559999999998</v>
      </c>
      <c r="AK159">
        <v>55634</v>
      </c>
      <c r="AL159">
        <v>55635</v>
      </c>
      <c r="AM159">
        <v>55634</v>
      </c>
      <c r="AN159">
        <v>12149.85</v>
      </c>
      <c r="AO159">
        <v>43484.71</v>
      </c>
      <c r="AP159">
        <v>18544.849999999999</v>
      </c>
      <c r="AQ159" t="s">
        <v>1691</v>
      </c>
      <c r="AR159" t="s">
        <v>1692</v>
      </c>
      <c r="AS159" t="s">
        <v>224</v>
      </c>
      <c r="AT159" t="s">
        <v>1691</v>
      </c>
      <c r="AU159" t="s">
        <v>126</v>
      </c>
      <c r="AV159" t="s">
        <v>1693</v>
      </c>
      <c r="AW159" t="s">
        <v>126</v>
      </c>
      <c r="AX159" t="s">
        <v>1694</v>
      </c>
      <c r="AY159">
        <v>5</v>
      </c>
      <c r="AZ159">
        <v>256</v>
      </c>
      <c r="BA159">
        <v>8</v>
      </c>
      <c r="BB159">
        <v>314</v>
      </c>
      <c r="BC159">
        <v>2</v>
      </c>
      <c r="BD159">
        <v>2</v>
      </c>
      <c r="BE159" t="s">
        <v>206</v>
      </c>
      <c r="BF159" t="s">
        <v>1562</v>
      </c>
      <c r="BG159" t="s">
        <v>867</v>
      </c>
      <c r="BH159" t="s">
        <v>104</v>
      </c>
      <c r="BI159" t="s">
        <v>126</v>
      </c>
      <c r="BJ159" t="s">
        <v>842</v>
      </c>
      <c r="BK159">
        <v>70</v>
      </c>
      <c r="BL159">
        <v>155.1</v>
      </c>
      <c r="BM159">
        <v>177.8</v>
      </c>
      <c r="BN159">
        <v>70.349999999999994</v>
      </c>
      <c r="BO159">
        <v>22</v>
      </c>
      <c r="BP159" t="s">
        <v>209</v>
      </c>
      <c r="BQ159">
        <v>61</v>
      </c>
      <c r="BR159">
        <v>98.08</v>
      </c>
      <c r="BS159" t="s">
        <v>1695</v>
      </c>
      <c r="BT159" t="s">
        <v>108</v>
      </c>
    </row>
    <row r="160" spans="1:72" x14ac:dyDescent="0.2">
      <c r="A160" s="3">
        <v>788777</v>
      </c>
      <c r="B160">
        <v>1</v>
      </c>
      <c r="C160" t="s">
        <v>276</v>
      </c>
      <c r="D160">
        <v>1</v>
      </c>
      <c r="E160" s="2" t="s">
        <v>277</v>
      </c>
      <c r="F160" s="3" t="s">
        <v>224</v>
      </c>
      <c r="G160" t="s">
        <v>1696</v>
      </c>
      <c r="H160" t="s">
        <v>76</v>
      </c>
      <c r="I160" t="s">
        <v>1272</v>
      </c>
      <c r="J160" t="s">
        <v>1697</v>
      </c>
      <c r="K160" t="s">
        <v>1698</v>
      </c>
      <c r="L160" t="s">
        <v>291</v>
      </c>
      <c r="M160" t="s">
        <v>81</v>
      </c>
      <c r="N160">
        <v>77257</v>
      </c>
      <c r="O160" t="s">
        <v>82</v>
      </c>
      <c r="P160" t="s">
        <v>291</v>
      </c>
      <c r="Q160">
        <v>6</v>
      </c>
      <c r="R160" t="s">
        <v>84</v>
      </c>
      <c r="S160" t="s">
        <v>84</v>
      </c>
      <c r="T160" t="s">
        <v>331</v>
      </c>
      <c r="U160">
        <v>4</v>
      </c>
      <c r="V160" t="s">
        <v>86</v>
      </c>
      <c r="W160">
        <v>2</v>
      </c>
      <c r="X160" t="s">
        <v>87</v>
      </c>
      <c r="Y160" t="s">
        <v>116</v>
      </c>
      <c r="Z160" t="s">
        <v>343</v>
      </c>
      <c r="AA160" s="2">
        <v>43887</v>
      </c>
      <c r="AB160" s="2" t="s">
        <v>488</v>
      </c>
      <c r="AC160" t="s">
        <v>119</v>
      </c>
      <c r="AD160">
        <v>4</v>
      </c>
      <c r="AE160">
        <v>5</v>
      </c>
      <c r="AF160">
        <v>14</v>
      </c>
      <c r="AG160" t="s">
        <v>639</v>
      </c>
      <c r="AH160" t="s">
        <v>288</v>
      </c>
      <c r="AI160" t="s">
        <v>289</v>
      </c>
      <c r="AJ160">
        <v>58726.57</v>
      </c>
      <c r="AK160">
        <v>58726</v>
      </c>
      <c r="AL160">
        <v>58727</v>
      </c>
      <c r="AM160">
        <v>58726</v>
      </c>
      <c r="AN160">
        <v>20249.75</v>
      </c>
      <c r="AO160">
        <v>38476.82</v>
      </c>
      <c r="AP160">
        <v>11745.31</v>
      </c>
      <c r="AQ160" t="s">
        <v>772</v>
      </c>
      <c r="AR160" t="s">
        <v>773</v>
      </c>
      <c r="AS160" t="s">
        <v>110</v>
      </c>
      <c r="AT160" t="s">
        <v>774</v>
      </c>
      <c r="AU160" t="s">
        <v>126</v>
      </c>
      <c r="AV160" t="s">
        <v>1699</v>
      </c>
      <c r="AW160" t="s">
        <v>126</v>
      </c>
      <c r="AY160">
        <v>4</v>
      </c>
      <c r="AZ160">
        <v>191</v>
      </c>
      <c r="BA160">
        <v>4</v>
      </c>
      <c r="BB160">
        <v>140</v>
      </c>
      <c r="BC160">
        <v>2</v>
      </c>
      <c r="BD160">
        <v>3</v>
      </c>
      <c r="BE160" t="s">
        <v>257</v>
      </c>
      <c r="BF160" t="s">
        <v>557</v>
      </c>
      <c r="BH160" t="s">
        <v>104</v>
      </c>
      <c r="BI160" t="s">
        <v>126</v>
      </c>
      <c r="BJ160" t="s">
        <v>388</v>
      </c>
      <c r="BK160">
        <v>74</v>
      </c>
      <c r="BL160">
        <v>226.6</v>
      </c>
      <c r="BM160">
        <v>187.96</v>
      </c>
      <c r="BN160">
        <v>102.78</v>
      </c>
      <c r="BO160">
        <v>29</v>
      </c>
      <c r="BP160" t="s">
        <v>106</v>
      </c>
      <c r="BQ160">
        <v>95</v>
      </c>
      <c r="BR160">
        <v>98.29</v>
      </c>
      <c r="BS160" t="s">
        <v>1700</v>
      </c>
      <c r="BT160" t="s">
        <v>108</v>
      </c>
    </row>
    <row r="161" spans="1:72" x14ac:dyDescent="0.2">
      <c r="A161" s="3">
        <v>788778</v>
      </c>
      <c r="B161">
        <v>3</v>
      </c>
      <c r="C161" t="s">
        <v>72</v>
      </c>
      <c r="D161">
        <v>2</v>
      </c>
      <c r="E161" s="2" t="s">
        <v>73</v>
      </c>
      <c r="F161" s="3" t="s">
        <v>224</v>
      </c>
      <c r="G161" t="s">
        <v>1701</v>
      </c>
      <c r="H161" t="s">
        <v>76</v>
      </c>
      <c r="I161" t="s">
        <v>1702</v>
      </c>
      <c r="J161" t="s">
        <v>1703</v>
      </c>
      <c r="K161" t="s">
        <v>1704</v>
      </c>
      <c r="L161" t="s">
        <v>291</v>
      </c>
      <c r="M161" t="s">
        <v>81</v>
      </c>
      <c r="N161">
        <v>79958</v>
      </c>
      <c r="O161" t="s">
        <v>82</v>
      </c>
      <c r="P161" t="s">
        <v>291</v>
      </c>
      <c r="Q161">
        <v>6</v>
      </c>
      <c r="R161" t="s">
        <v>84</v>
      </c>
      <c r="S161" t="s">
        <v>84</v>
      </c>
      <c r="T161" t="s">
        <v>331</v>
      </c>
      <c r="U161">
        <v>4</v>
      </c>
      <c r="V161" t="s">
        <v>86</v>
      </c>
      <c r="W161">
        <v>2</v>
      </c>
      <c r="X161" t="s">
        <v>87</v>
      </c>
      <c r="Y161" t="s">
        <v>116</v>
      </c>
      <c r="Z161" t="s">
        <v>343</v>
      </c>
      <c r="AA161" s="2">
        <v>43900</v>
      </c>
      <c r="AB161" s="2" t="s">
        <v>1268</v>
      </c>
      <c r="AC161" t="s">
        <v>172</v>
      </c>
      <c r="AD161">
        <v>4</v>
      </c>
      <c r="AE161">
        <v>5</v>
      </c>
      <c r="AF161">
        <v>18</v>
      </c>
      <c r="AG161" t="s">
        <v>827</v>
      </c>
      <c r="AH161" t="s">
        <v>288</v>
      </c>
      <c r="AI161" t="s">
        <v>289</v>
      </c>
      <c r="AJ161">
        <v>315309.73</v>
      </c>
      <c r="AK161">
        <v>315309</v>
      </c>
      <c r="AL161">
        <v>315310</v>
      </c>
      <c r="AM161">
        <v>315309</v>
      </c>
      <c r="AN161">
        <v>24961.86</v>
      </c>
      <c r="AO161">
        <v>290347.87</v>
      </c>
      <c r="AP161">
        <v>63061.95</v>
      </c>
      <c r="AQ161" t="s">
        <v>345</v>
      </c>
      <c r="AR161" t="s">
        <v>346</v>
      </c>
      <c r="AS161" t="s">
        <v>224</v>
      </c>
      <c r="AT161" t="s">
        <v>347</v>
      </c>
      <c r="AU161" t="s">
        <v>126</v>
      </c>
      <c r="AV161" t="s">
        <v>782</v>
      </c>
      <c r="AW161" t="s">
        <v>126</v>
      </c>
      <c r="AX161" t="s">
        <v>1705</v>
      </c>
      <c r="AY161">
        <v>5</v>
      </c>
      <c r="AZ161">
        <v>235</v>
      </c>
      <c r="BA161">
        <v>5</v>
      </c>
      <c r="BB161">
        <v>166</v>
      </c>
      <c r="BC161">
        <v>3</v>
      </c>
      <c r="BD161">
        <v>3</v>
      </c>
      <c r="BE161" t="s">
        <v>257</v>
      </c>
      <c r="BF161" t="s">
        <v>1520</v>
      </c>
      <c r="BG161" t="s">
        <v>420</v>
      </c>
      <c r="BH161" t="s">
        <v>104</v>
      </c>
      <c r="BI161" t="s">
        <v>84</v>
      </c>
      <c r="BJ161" t="s">
        <v>612</v>
      </c>
      <c r="BK161">
        <v>73</v>
      </c>
      <c r="BL161">
        <v>209</v>
      </c>
      <c r="BM161">
        <v>185.42</v>
      </c>
      <c r="BN161">
        <v>94.8</v>
      </c>
      <c r="BO161">
        <v>27</v>
      </c>
      <c r="BP161" t="s">
        <v>106</v>
      </c>
      <c r="BQ161">
        <v>84</v>
      </c>
      <c r="BR161">
        <v>97.59</v>
      </c>
      <c r="BS161" t="s">
        <v>1706</v>
      </c>
      <c r="BT161" t="s">
        <v>181</v>
      </c>
    </row>
    <row r="162" spans="1:72" x14ac:dyDescent="0.2">
      <c r="A162" s="3">
        <v>788779</v>
      </c>
      <c r="B162">
        <v>4</v>
      </c>
      <c r="C162" t="s">
        <v>18</v>
      </c>
      <c r="D162">
        <v>5</v>
      </c>
      <c r="E162" s="2" t="s">
        <v>893</v>
      </c>
      <c r="F162" s="3" t="s">
        <v>84</v>
      </c>
      <c r="G162" t="s">
        <v>1331</v>
      </c>
      <c r="H162" t="s">
        <v>493</v>
      </c>
      <c r="I162" t="s">
        <v>1707</v>
      </c>
      <c r="J162" t="s">
        <v>1708</v>
      </c>
      <c r="K162" t="s">
        <v>1709</v>
      </c>
      <c r="L162" t="s">
        <v>1483</v>
      </c>
      <c r="M162" t="s">
        <v>81</v>
      </c>
      <c r="N162">
        <v>75652</v>
      </c>
      <c r="O162" t="s">
        <v>82</v>
      </c>
      <c r="P162" t="s">
        <v>1484</v>
      </c>
      <c r="Q162">
        <v>1</v>
      </c>
      <c r="R162" t="s">
        <v>84</v>
      </c>
      <c r="S162" t="s">
        <v>126</v>
      </c>
      <c r="T162" t="s">
        <v>85</v>
      </c>
      <c r="U162">
        <v>4</v>
      </c>
      <c r="V162" t="s">
        <v>86</v>
      </c>
      <c r="W162">
        <v>2</v>
      </c>
      <c r="X162" t="s">
        <v>87</v>
      </c>
      <c r="Y162" t="s">
        <v>200</v>
      </c>
      <c r="Z162" t="s">
        <v>117</v>
      </c>
      <c r="AA162" s="2">
        <v>43908</v>
      </c>
      <c r="AB162" s="2" t="s">
        <v>1507</v>
      </c>
      <c r="AC162" t="s">
        <v>286</v>
      </c>
      <c r="AD162">
        <v>2</v>
      </c>
      <c r="AE162">
        <v>1</v>
      </c>
      <c r="AF162">
        <v>0</v>
      </c>
      <c r="AG162" t="s">
        <v>899</v>
      </c>
      <c r="AH162" t="s">
        <v>591</v>
      </c>
      <c r="AI162" t="s">
        <v>592</v>
      </c>
      <c r="AJ162">
        <v>2807.23</v>
      </c>
      <c r="AK162">
        <v>2807</v>
      </c>
      <c r="AL162">
        <v>2808</v>
      </c>
      <c r="AM162">
        <v>2807</v>
      </c>
      <c r="AN162">
        <v>1411.1</v>
      </c>
      <c r="AO162">
        <v>1396.13</v>
      </c>
      <c r="AP162">
        <v>2807.23</v>
      </c>
      <c r="AQ162" t="s">
        <v>1058</v>
      </c>
      <c r="AR162" t="s">
        <v>1059</v>
      </c>
      <c r="AS162" t="s">
        <v>902</v>
      </c>
      <c r="AT162" t="s">
        <v>903</v>
      </c>
      <c r="AV162" t="s">
        <v>904</v>
      </c>
      <c r="AX162" t="s">
        <v>905</v>
      </c>
      <c r="AY162">
        <v>15</v>
      </c>
      <c r="AZ162">
        <v>795</v>
      </c>
      <c r="BA162">
        <v>15</v>
      </c>
      <c r="BB162">
        <v>640</v>
      </c>
      <c r="BC162">
        <v>1</v>
      </c>
      <c r="BD162">
        <v>1</v>
      </c>
      <c r="BE162" t="s">
        <v>101</v>
      </c>
      <c r="BF162" t="s">
        <v>1509</v>
      </c>
      <c r="BG162" t="s">
        <v>336</v>
      </c>
      <c r="BH162" t="s">
        <v>104</v>
      </c>
      <c r="BI162" t="s">
        <v>84</v>
      </c>
      <c r="BJ162" t="s">
        <v>1710</v>
      </c>
      <c r="BK162">
        <v>24</v>
      </c>
      <c r="BL162">
        <v>7</v>
      </c>
      <c r="BM162">
        <v>60.96</v>
      </c>
      <c r="BN162">
        <v>3.18</v>
      </c>
      <c r="BO162">
        <v>8</v>
      </c>
      <c r="BP162" t="s">
        <v>148</v>
      </c>
      <c r="BQ162">
        <v>47</v>
      </c>
      <c r="BR162">
        <v>97.56</v>
      </c>
      <c r="BS162" t="s">
        <v>1711</v>
      </c>
      <c r="BT162" t="s">
        <v>181</v>
      </c>
    </row>
    <row r="163" spans="1:72" x14ac:dyDescent="0.2">
      <c r="A163" s="3">
        <v>788780</v>
      </c>
      <c r="B163">
        <v>3</v>
      </c>
      <c r="C163" t="s">
        <v>72</v>
      </c>
      <c r="D163">
        <v>2</v>
      </c>
      <c r="E163" s="2" t="s">
        <v>73</v>
      </c>
      <c r="F163" s="3" t="s">
        <v>74</v>
      </c>
      <c r="G163" t="s">
        <v>1712</v>
      </c>
      <c r="H163" t="s">
        <v>493</v>
      </c>
      <c r="I163" t="s">
        <v>1713</v>
      </c>
      <c r="J163" t="s">
        <v>1714</v>
      </c>
      <c r="K163" t="s">
        <v>1715</v>
      </c>
      <c r="L163" t="s">
        <v>291</v>
      </c>
      <c r="M163" t="s">
        <v>81</v>
      </c>
      <c r="N163">
        <v>75963</v>
      </c>
      <c r="O163" t="s">
        <v>82</v>
      </c>
      <c r="P163" t="s">
        <v>291</v>
      </c>
      <c r="Q163">
        <v>1</v>
      </c>
      <c r="R163" t="s">
        <v>84</v>
      </c>
      <c r="S163" t="s">
        <v>84</v>
      </c>
      <c r="T163" t="s">
        <v>85</v>
      </c>
      <c r="U163">
        <v>4</v>
      </c>
      <c r="V163" t="s">
        <v>86</v>
      </c>
      <c r="W163">
        <v>1</v>
      </c>
      <c r="X163" t="s">
        <v>139</v>
      </c>
      <c r="Y163" t="s">
        <v>88</v>
      </c>
      <c r="Z163" t="s">
        <v>89</v>
      </c>
      <c r="AA163" s="2">
        <v>43844</v>
      </c>
      <c r="AB163" s="2" t="s">
        <v>1716</v>
      </c>
      <c r="AC163" t="s">
        <v>286</v>
      </c>
      <c r="AD163">
        <v>3</v>
      </c>
      <c r="AE163">
        <v>2</v>
      </c>
      <c r="AF163">
        <v>10</v>
      </c>
      <c r="AG163" t="s">
        <v>617</v>
      </c>
      <c r="AH163" t="s">
        <v>143</v>
      </c>
      <c r="AI163" t="s">
        <v>144</v>
      </c>
      <c r="AJ163">
        <v>40090.74</v>
      </c>
      <c r="AK163">
        <v>40090</v>
      </c>
      <c r="AL163">
        <v>40091</v>
      </c>
      <c r="AM163">
        <v>40090</v>
      </c>
      <c r="AN163">
        <v>5718.88</v>
      </c>
      <c r="AO163">
        <v>34371.86</v>
      </c>
      <c r="AP163">
        <v>20045.37</v>
      </c>
      <c r="AQ163" t="s">
        <v>948</v>
      </c>
      <c r="AR163" t="s">
        <v>949</v>
      </c>
      <c r="AS163" t="s">
        <v>97</v>
      </c>
      <c r="AT163" t="s">
        <v>950</v>
      </c>
      <c r="AU163" t="s">
        <v>126</v>
      </c>
      <c r="AV163" t="s">
        <v>145</v>
      </c>
      <c r="AX163" t="s">
        <v>100</v>
      </c>
      <c r="AY163">
        <v>14</v>
      </c>
      <c r="AZ163">
        <v>798</v>
      </c>
      <c r="BA163">
        <v>14</v>
      </c>
      <c r="BB163">
        <v>541</v>
      </c>
      <c r="BC163">
        <v>1</v>
      </c>
      <c r="BD163">
        <v>2</v>
      </c>
      <c r="BE163" t="s">
        <v>206</v>
      </c>
      <c r="BF163" t="s">
        <v>1180</v>
      </c>
      <c r="BG163" t="s">
        <v>208</v>
      </c>
      <c r="BH163" t="s">
        <v>104</v>
      </c>
      <c r="BI163" t="s">
        <v>84</v>
      </c>
      <c r="BJ163" t="s">
        <v>452</v>
      </c>
      <c r="BK163">
        <v>67</v>
      </c>
      <c r="BL163">
        <v>120.8</v>
      </c>
      <c r="BM163">
        <v>170.18</v>
      </c>
      <c r="BN163">
        <v>54.79</v>
      </c>
      <c r="BO163">
        <v>18</v>
      </c>
      <c r="BP163" t="s">
        <v>148</v>
      </c>
      <c r="BQ163">
        <v>47</v>
      </c>
      <c r="BR163">
        <v>98.03</v>
      </c>
      <c r="BS163" t="s">
        <v>1717</v>
      </c>
      <c r="BT163" t="s">
        <v>132</v>
      </c>
    </row>
    <row r="164" spans="1:72" x14ac:dyDescent="0.2">
      <c r="A164" s="3">
        <v>788781</v>
      </c>
      <c r="B164">
        <v>3</v>
      </c>
      <c r="C164" t="s">
        <v>72</v>
      </c>
      <c r="D164">
        <v>2</v>
      </c>
      <c r="E164" s="2" t="s">
        <v>73</v>
      </c>
      <c r="F164" s="3" t="s">
        <v>74</v>
      </c>
      <c r="G164" t="s">
        <v>1532</v>
      </c>
      <c r="H164" t="s">
        <v>110</v>
      </c>
      <c r="I164" t="s">
        <v>1718</v>
      </c>
      <c r="J164" t="s">
        <v>1719</v>
      </c>
      <c r="K164" t="s">
        <v>1720</v>
      </c>
      <c r="L164" t="s">
        <v>1721</v>
      </c>
      <c r="M164" t="s">
        <v>81</v>
      </c>
      <c r="N164">
        <v>76474</v>
      </c>
      <c r="O164" t="s">
        <v>82</v>
      </c>
      <c r="P164" t="s">
        <v>1722</v>
      </c>
      <c r="Q164">
        <v>1</v>
      </c>
      <c r="R164" t="s">
        <v>84</v>
      </c>
      <c r="S164" t="s">
        <v>84</v>
      </c>
      <c r="T164" t="s">
        <v>85</v>
      </c>
      <c r="U164">
        <v>4</v>
      </c>
      <c r="V164" t="s">
        <v>86</v>
      </c>
      <c r="W164">
        <v>2</v>
      </c>
      <c r="X164" t="s">
        <v>87</v>
      </c>
      <c r="Y164" t="s">
        <v>88</v>
      </c>
      <c r="Z164" t="s">
        <v>89</v>
      </c>
      <c r="AA164" s="2">
        <v>43865</v>
      </c>
      <c r="AB164" s="2" t="s">
        <v>1723</v>
      </c>
      <c r="AC164" t="s">
        <v>286</v>
      </c>
      <c r="AD164">
        <v>3</v>
      </c>
      <c r="AE164">
        <v>2</v>
      </c>
      <c r="AF164">
        <v>8</v>
      </c>
      <c r="AG164" t="s">
        <v>173</v>
      </c>
      <c r="AH164">
        <v>12</v>
      </c>
      <c r="AI164" t="s">
        <v>303</v>
      </c>
      <c r="AJ164">
        <v>25290.09</v>
      </c>
      <c r="AK164">
        <v>25290</v>
      </c>
      <c r="AL164">
        <v>25291</v>
      </c>
      <c r="AM164">
        <v>25290</v>
      </c>
      <c r="AN164">
        <v>5718.88</v>
      </c>
      <c r="AO164">
        <v>19571.21</v>
      </c>
      <c r="AP164">
        <v>12645.05</v>
      </c>
      <c r="AQ164" t="s">
        <v>95</v>
      </c>
      <c r="AR164" t="s">
        <v>96</v>
      </c>
      <c r="AS164" t="s">
        <v>97</v>
      </c>
      <c r="AT164" t="s">
        <v>98</v>
      </c>
      <c r="AU164" t="s">
        <v>84</v>
      </c>
      <c r="AV164" t="s">
        <v>1724</v>
      </c>
      <c r="AW164" t="s">
        <v>84</v>
      </c>
      <c r="AX164" t="s">
        <v>100</v>
      </c>
      <c r="AY164">
        <v>14</v>
      </c>
      <c r="AZ164">
        <v>807</v>
      </c>
      <c r="BA164">
        <v>14</v>
      </c>
      <c r="BB164">
        <v>560</v>
      </c>
      <c r="BC164">
        <v>1</v>
      </c>
      <c r="BD164">
        <v>1</v>
      </c>
      <c r="BE164" t="s">
        <v>101</v>
      </c>
      <c r="BF164" t="s">
        <v>451</v>
      </c>
      <c r="BG164" t="s">
        <v>336</v>
      </c>
      <c r="BH164" t="s">
        <v>104</v>
      </c>
      <c r="BI164" t="s">
        <v>84</v>
      </c>
      <c r="BJ164" t="s">
        <v>361</v>
      </c>
      <c r="BK164">
        <v>63</v>
      </c>
      <c r="BL164">
        <v>155.30000000000001</v>
      </c>
      <c r="BM164">
        <v>160.02000000000001</v>
      </c>
      <c r="BN164">
        <v>70.44</v>
      </c>
      <c r="BO164">
        <v>27</v>
      </c>
      <c r="BP164" t="s">
        <v>106</v>
      </c>
      <c r="BQ164">
        <v>88</v>
      </c>
      <c r="BR164">
        <v>97.75</v>
      </c>
      <c r="BS164" t="s">
        <v>1725</v>
      </c>
      <c r="BT164" t="s">
        <v>108</v>
      </c>
    </row>
    <row r="165" spans="1:72" x14ac:dyDescent="0.2">
      <c r="A165" s="3">
        <v>788782</v>
      </c>
      <c r="B165">
        <v>3</v>
      </c>
      <c r="C165" t="s">
        <v>72</v>
      </c>
      <c r="D165">
        <v>2</v>
      </c>
      <c r="E165" s="2" t="s">
        <v>73</v>
      </c>
      <c r="F165" s="3" t="s">
        <v>74</v>
      </c>
      <c r="G165" t="s">
        <v>1726</v>
      </c>
      <c r="H165" t="s">
        <v>493</v>
      </c>
      <c r="I165" t="s">
        <v>1727</v>
      </c>
      <c r="J165" t="s">
        <v>1728</v>
      </c>
      <c r="K165" t="s">
        <v>1729</v>
      </c>
      <c r="L165" t="s">
        <v>291</v>
      </c>
      <c r="M165" t="s">
        <v>81</v>
      </c>
      <c r="N165">
        <v>77256</v>
      </c>
      <c r="O165" t="s">
        <v>82</v>
      </c>
      <c r="P165" t="s">
        <v>291</v>
      </c>
      <c r="Q165">
        <v>1</v>
      </c>
      <c r="R165" t="s">
        <v>84</v>
      </c>
      <c r="S165" t="s">
        <v>84</v>
      </c>
      <c r="T165" t="s">
        <v>85</v>
      </c>
      <c r="U165">
        <v>4</v>
      </c>
      <c r="V165" t="s">
        <v>86</v>
      </c>
      <c r="W165">
        <v>2</v>
      </c>
      <c r="X165" t="s">
        <v>87</v>
      </c>
      <c r="Y165" t="s">
        <v>88</v>
      </c>
      <c r="Z165" t="s">
        <v>89</v>
      </c>
      <c r="AA165" s="2">
        <v>43853</v>
      </c>
      <c r="AB165" s="2" t="s">
        <v>217</v>
      </c>
      <c r="AC165" t="s">
        <v>172</v>
      </c>
      <c r="AD165">
        <v>2</v>
      </c>
      <c r="AE165">
        <v>3</v>
      </c>
      <c r="AF165">
        <v>5</v>
      </c>
      <c r="AG165" t="s">
        <v>510</v>
      </c>
      <c r="AH165" t="s">
        <v>143</v>
      </c>
      <c r="AI165" t="s">
        <v>144</v>
      </c>
      <c r="AJ165">
        <v>32276.94</v>
      </c>
      <c r="AK165">
        <v>32276</v>
      </c>
      <c r="AL165">
        <v>32277</v>
      </c>
      <c r="AM165">
        <v>32276</v>
      </c>
      <c r="AN165">
        <v>8578.32</v>
      </c>
      <c r="AO165">
        <v>23698.62</v>
      </c>
      <c r="AP165">
        <v>10758.98</v>
      </c>
      <c r="AQ165" t="s">
        <v>95</v>
      </c>
      <c r="AR165" t="s">
        <v>96</v>
      </c>
      <c r="AS165" t="s">
        <v>97</v>
      </c>
      <c r="AT165" t="s">
        <v>98</v>
      </c>
      <c r="AU165" t="s">
        <v>84</v>
      </c>
      <c r="AV165" t="s">
        <v>307</v>
      </c>
      <c r="AW165" t="s">
        <v>126</v>
      </c>
      <c r="AX165" t="s">
        <v>100</v>
      </c>
      <c r="AY165">
        <v>14</v>
      </c>
      <c r="AZ165">
        <v>807</v>
      </c>
      <c r="BA165">
        <v>14</v>
      </c>
      <c r="BB165">
        <v>560</v>
      </c>
      <c r="BC165">
        <v>1</v>
      </c>
      <c r="BD165">
        <v>1</v>
      </c>
      <c r="BE165" t="s">
        <v>101</v>
      </c>
      <c r="BF165" t="s">
        <v>1310</v>
      </c>
      <c r="BG165" t="s">
        <v>420</v>
      </c>
      <c r="BH165" t="s">
        <v>104</v>
      </c>
      <c r="BI165" t="s">
        <v>84</v>
      </c>
      <c r="BJ165" t="s">
        <v>163</v>
      </c>
      <c r="BK165">
        <v>64</v>
      </c>
      <c r="BL165">
        <v>132</v>
      </c>
      <c r="BM165">
        <v>162.56</v>
      </c>
      <c r="BN165">
        <v>59.87</v>
      </c>
      <c r="BO165">
        <v>22</v>
      </c>
      <c r="BP165" t="s">
        <v>209</v>
      </c>
      <c r="BQ165">
        <v>72</v>
      </c>
      <c r="BR165">
        <v>97.99</v>
      </c>
      <c r="BS165" t="s">
        <v>1730</v>
      </c>
      <c r="BT165" t="s">
        <v>132</v>
      </c>
    </row>
    <row r="166" spans="1:72" x14ac:dyDescent="0.2">
      <c r="A166" s="3">
        <v>788783</v>
      </c>
      <c r="B166">
        <v>1</v>
      </c>
      <c r="C166" t="s">
        <v>276</v>
      </c>
      <c r="D166">
        <v>1</v>
      </c>
      <c r="E166" s="2" t="s">
        <v>277</v>
      </c>
      <c r="G166" t="s">
        <v>1100</v>
      </c>
      <c r="H166" t="s">
        <v>517</v>
      </c>
      <c r="I166" t="s">
        <v>1731</v>
      </c>
      <c r="J166" t="s">
        <v>1732</v>
      </c>
      <c r="K166" t="s">
        <v>1733</v>
      </c>
      <c r="L166" t="s">
        <v>291</v>
      </c>
      <c r="M166" t="s">
        <v>81</v>
      </c>
      <c r="N166">
        <v>78847</v>
      </c>
      <c r="O166" t="s">
        <v>82</v>
      </c>
      <c r="P166" t="s">
        <v>291</v>
      </c>
      <c r="Q166">
        <v>6</v>
      </c>
      <c r="R166" t="s">
        <v>84</v>
      </c>
      <c r="S166" t="s">
        <v>84</v>
      </c>
      <c r="T166" t="s">
        <v>331</v>
      </c>
      <c r="U166">
        <v>4</v>
      </c>
      <c r="V166" t="s">
        <v>86</v>
      </c>
      <c r="W166">
        <v>1</v>
      </c>
      <c r="X166" t="s">
        <v>139</v>
      </c>
      <c r="Y166" t="s">
        <v>88</v>
      </c>
      <c r="Z166" t="s">
        <v>343</v>
      </c>
      <c r="AA166" s="2">
        <v>43899</v>
      </c>
      <c r="AB166" s="2" t="s">
        <v>379</v>
      </c>
      <c r="AC166" t="s">
        <v>268</v>
      </c>
      <c r="AD166">
        <v>3</v>
      </c>
      <c r="AE166">
        <v>2</v>
      </c>
      <c r="AF166">
        <v>17</v>
      </c>
      <c r="AG166" t="s">
        <v>473</v>
      </c>
      <c r="AH166" t="s">
        <v>288</v>
      </c>
      <c r="AI166" t="s">
        <v>289</v>
      </c>
      <c r="AJ166">
        <v>23726.240000000002</v>
      </c>
      <c r="AK166">
        <v>23726</v>
      </c>
      <c r="AL166">
        <v>23727</v>
      </c>
      <c r="AM166">
        <v>23726</v>
      </c>
      <c r="AN166">
        <v>4982.58</v>
      </c>
      <c r="AO166">
        <v>18743.66</v>
      </c>
      <c r="AP166">
        <v>11863.12</v>
      </c>
      <c r="AQ166" t="s">
        <v>235</v>
      </c>
      <c r="AR166" t="s">
        <v>236</v>
      </c>
      <c r="AS166" t="s">
        <v>237</v>
      </c>
      <c r="AT166" t="s">
        <v>238</v>
      </c>
      <c r="AU166" t="s">
        <v>126</v>
      </c>
      <c r="AV166" t="s">
        <v>358</v>
      </c>
      <c r="AW166" t="s">
        <v>126</v>
      </c>
      <c r="AY166">
        <v>18</v>
      </c>
      <c r="AZ166">
        <v>871</v>
      </c>
      <c r="BA166">
        <v>18</v>
      </c>
      <c r="BB166">
        <v>720</v>
      </c>
      <c r="BC166">
        <v>2</v>
      </c>
      <c r="BD166">
        <v>2</v>
      </c>
      <c r="BE166" t="s">
        <v>206</v>
      </c>
      <c r="BF166" t="s">
        <v>1734</v>
      </c>
      <c r="BH166" t="s">
        <v>104</v>
      </c>
      <c r="BI166" t="s">
        <v>126</v>
      </c>
      <c r="BJ166" t="s">
        <v>351</v>
      </c>
      <c r="BK166">
        <v>72</v>
      </c>
      <c r="BL166">
        <v>182.6</v>
      </c>
      <c r="BM166">
        <v>182.88</v>
      </c>
      <c r="BN166">
        <v>82.83</v>
      </c>
      <c r="BO166">
        <v>24</v>
      </c>
      <c r="BP166" t="s">
        <v>209</v>
      </c>
      <c r="BQ166">
        <v>63</v>
      </c>
      <c r="BR166">
        <v>98.29</v>
      </c>
      <c r="BS166" t="s">
        <v>1735</v>
      </c>
      <c r="BT166" t="s">
        <v>181</v>
      </c>
    </row>
    <row r="167" spans="1:72" x14ac:dyDescent="0.2">
      <c r="A167" s="3">
        <v>788784</v>
      </c>
      <c r="B167">
        <v>4</v>
      </c>
      <c r="C167" t="s">
        <v>18</v>
      </c>
      <c r="D167">
        <v>5</v>
      </c>
      <c r="E167" s="2" t="s">
        <v>893</v>
      </c>
      <c r="F167" s="3" t="s">
        <v>84</v>
      </c>
      <c r="G167" t="s">
        <v>1736</v>
      </c>
      <c r="H167" t="s">
        <v>237</v>
      </c>
      <c r="I167" t="s">
        <v>1737</v>
      </c>
      <c r="J167" t="s">
        <v>1738</v>
      </c>
      <c r="K167" t="s">
        <v>1739</v>
      </c>
      <c r="L167" t="s">
        <v>291</v>
      </c>
      <c r="M167" t="s">
        <v>81</v>
      </c>
      <c r="N167">
        <v>88586</v>
      </c>
      <c r="O167" t="s">
        <v>82</v>
      </c>
      <c r="P167" t="s">
        <v>291</v>
      </c>
      <c r="Q167">
        <v>1</v>
      </c>
      <c r="R167" t="s">
        <v>84</v>
      </c>
      <c r="S167" t="s">
        <v>126</v>
      </c>
      <c r="T167" t="s">
        <v>85</v>
      </c>
      <c r="U167">
        <v>4</v>
      </c>
      <c r="V167" t="s">
        <v>86</v>
      </c>
      <c r="W167">
        <v>1</v>
      </c>
      <c r="X167" t="s">
        <v>139</v>
      </c>
      <c r="Y167" t="s">
        <v>200</v>
      </c>
      <c r="Z167" t="s">
        <v>117</v>
      </c>
      <c r="AA167" s="2">
        <v>43832</v>
      </c>
      <c r="AB167" s="2" t="s">
        <v>734</v>
      </c>
      <c r="AC167" t="s">
        <v>172</v>
      </c>
      <c r="AD167">
        <v>2</v>
      </c>
      <c r="AE167">
        <v>3</v>
      </c>
      <c r="AF167">
        <v>0</v>
      </c>
      <c r="AG167" t="s">
        <v>899</v>
      </c>
      <c r="AH167" t="s">
        <v>143</v>
      </c>
      <c r="AI167" t="s">
        <v>144</v>
      </c>
      <c r="AJ167">
        <v>7082.57</v>
      </c>
      <c r="AK167">
        <v>7082</v>
      </c>
      <c r="AL167">
        <v>7083</v>
      </c>
      <c r="AM167">
        <v>7082</v>
      </c>
      <c r="AN167">
        <v>4233.3</v>
      </c>
      <c r="AO167">
        <v>2849.27</v>
      </c>
      <c r="AP167">
        <v>2360.86</v>
      </c>
      <c r="AQ167" t="s">
        <v>1058</v>
      </c>
      <c r="AR167" t="s">
        <v>1059</v>
      </c>
      <c r="AS167" t="s">
        <v>902</v>
      </c>
      <c r="AT167" t="s">
        <v>903</v>
      </c>
      <c r="AV167" t="s">
        <v>1740</v>
      </c>
      <c r="AW167" t="s">
        <v>126</v>
      </c>
      <c r="AX167" t="s">
        <v>905</v>
      </c>
      <c r="AY167">
        <v>15</v>
      </c>
      <c r="AZ167">
        <v>795</v>
      </c>
      <c r="BA167">
        <v>15</v>
      </c>
      <c r="BB167">
        <v>640</v>
      </c>
      <c r="BC167">
        <v>1</v>
      </c>
      <c r="BD167">
        <v>1</v>
      </c>
      <c r="BE167" t="s">
        <v>101</v>
      </c>
      <c r="BF167" t="s">
        <v>538</v>
      </c>
      <c r="BG167" t="s">
        <v>259</v>
      </c>
      <c r="BH167" t="s">
        <v>104</v>
      </c>
      <c r="BI167" t="s">
        <v>84</v>
      </c>
      <c r="BJ167" t="s">
        <v>1060</v>
      </c>
      <c r="BK167">
        <v>17</v>
      </c>
      <c r="BL167">
        <v>6</v>
      </c>
      <c r="BM167">
        <v>43.18</v>
      </c>
      <c r="BN167">
        <v>2.72</v>
      </c>
      <c r="BO167">
        <v>14</v>
      </c>
      <c r="BP167" t="s">
        <v>148</v>
      </c>
      <c r="BQ167">
        <v>61</v>
      </c>
      <c r="BR167">
        <v>97.97</v>
      </c>
      <c r="BS167" t="s">
        <v>1741</v>
      </c>
      <c r="BT167" t="s">
        <v>132</v>
      </c>
    </row>
    <row r="168" spans="1:72" x14ac:dyDescent="0.2">
      <c r="A168" s="3">
        <v>788785</v>
      </c>
      <c r="B168">
        <v>4</v>
      </c>
      <c r="C168" t="s">
        <v>18</v>
      </c>
      <c r="D168">
        <v>5</v>
      </c>
      <c r="E168" s="2" t="s">
        <v>893</v>
      </c>
      <c r="F168" s="3" t="s">
        <v>84</v>
      </c>
      <c r="G168" t="s">
        <v>199</v>
      </c>
      <c r="H168" t="s">
        <v>331</v>
      </c>
      <c r="I168" t="s">
        <v>1742</v>
      </c>
      <c r="J168" t="s">
        <v>1743</v>
      </c>
      <c r="K168" t="s">
        <v>1744</v>
      </c>
      <c r="L168" t="s">
        <v>291</v>
      </c>
      <c r="M168" t="s">
        <v>81</v>
      </c>
      <c r="N168">
        <v>79914</v>
      </c>
      <c r="O168" t="s">
        <v>82</v>
      </c>
      <c r="P168" t="s">
        <v>291</v>
      </c>
      <c r="Q168">
        <v>1</v>
      </c>
      <c r="R168" t="s">
        <v>84</v>
      </c>
      <c r="S168" t="s">
        <v>126</v>
      </c>
      <c r="T168" t="s">
        <v>85</v>
      </c>
      <c r="U168">
        <v>4</v>
      </c>
      <c r="V168" t="s">
        <v>86</v>
      </c>
      <c r="W168">
        <v>2</v>
      </c>
      <c r="X168" t="s">
        <v>87</v>
      </c>
      <c r="Y168" t="s">
        <v>200</v>
      </c>
      <c r="Z168" t="s">
        <v>117</v>
      </c>
      <c r="AA168" s="2">
        <v>43880</v>
      </c>
      <c r="AB168" s="2" t="s">
        <v>803</v>
      </c>
      <c r="AC168" t="s">
        <v>172</v>
      </c>
      <c r="AD168">
        <v>3</v>
      </c>
      <c r="AE168">
        <v>4</v>
      </c>
      <c r="AF168">
        <v>0</v>
      </c>
      <c r="AG168" t="s">
        <v>899</v>
      </c>
      <c r="AH168" t="s">
        <v>143</v>
      </c>
      <c r="AI168" t="s">
        <v>144</v>
      </c>
      <c r="AJ168">
        <v>17297.169999999998</v>
      </c>
      <c r="AK168">
        <v>17297</v>
      </c>
      <c r="AL168">
        <v>17298</v>
      </c>
      <c r="AM168">
        <v>17297</v>
      </c>
      <c r="AN168">
        <v>15270.89</v>
      </c>
      <c r="AO168">
        <v>2026.28</v>
      </c>
      <c r="AP168">
        <v>4324.29</v>
      </c>
      <c r="AQ168" t="s">
        <v>900</v>
      </c>
      <c r="AR168" t="s">
        <v>901</v>
      </c>
      <c r="AS168" t="s">
        <v>902</v>
      </c>
      <c r="AT168" t="s">
        <v>903</v>
      </c>
      <c r="AV168" t="s">
        <v>1745</v>
      </c>
      <c r="AW168" t="s">
        <v>126</v>
      </c>
      <c r="AX168" t="s">
        <v>905</v>
      </c>
      <c r="AY168">
        <v>15</v>
      </c>
      <c r="AZ168">
        <v>794</v>
      </c>
      <c r="BA168">
        <v>15</v>
      </c>
      <c r="BB168">
        <v>640</v>
      </c>
      <c r="BC168">
        <v>1</v>
      </c>
      <c r="BD168">
        <v>2</v>
      </c>
      <c r="BE168" t="s">
        <v>206</v>
      </c>
      <c r="BF168" t="s">
        <v>1746</v>
      </c>
      <c r="BG168" t="s">
        <v>147</v>
      </c>
      <c r="BH168" t="s">
        <v>104</v>
      </c>
      <c r="BI168" t="s">
        <v>84</v>
      </c>
      <c r="BJ168" t="s">
        <v>1153</v>
      </c>
      <c r="BK168">
        <v>18</v>
      </c>
      <c r="BL168">
        <v>6</v>
      </c>
      <c r="BM168">
        <v>45.72</v>
      </c>
      <c r="BN168">
        <v>2.72</v>
      </c>
      <c r="BO168">
        <v>13</v>
      </c>
      <c r="BP168" t="s">
        <v>148</v>
      </c>
      <c r="BQ168">
        <v>55</v>
      </c>
      <c r="BR168">
        <v>98.05</v>
      </c>
      <c r="BS168" t="s">
        <v>1061</v>
      </c>
      <c r="BT168" t="s">
        <v>108</v>
      </c>
    </row>
    <row r="169" spans="1:72" x14ac:dyDescent="0.2">
      <c r="A169" s="3">
        <v>788786</v>
      </c>
      <c r="B169">
        <v>1</v>
      </c>
      <c r="C169" t="s">
        <v>276</v>
      </c>
      <c r="D169">
        <v>1</v>
      </c>
      <c r="E169" s="2" t="s">
        <v>277</v>
      </c>
      <c r="F169" s="3" t="s">
        <v>224</v>
      </c>
      <c r="G169" t="s">
        <v>1747</v>
      </c>
      <c r="H169" t="s">
        <v>331</v>
      </c>
      <c r="I169" t="s">
        <v>1748</v>
      </c>
      <c r="J169" t="s">
        <v>1749</v>
      </c>
      <c r="K169" t="s">
        <v>1750</v>
      </c>
      <c r="L169" t="s">
        <v>291</v>
      </c>
      <c r="M169" t="s">
        <v>81</v>
      </c>
      <c r="N169">
        <v>79944</v>
      </c>
      <c r="O169" t="s">
        <v>82</v>
      </c>
      <c r="P169" t="s">
        <v>291</v>
      </c>
      <c r="Q169">
        <v>1</v>
      </c>
      <c r="R169" t="s">
        <v>84</v>
      </c>
      <c r="S169" t="s">
        <v>84</v>
      </c>
      <c r="T169" t="s">
        <v>331</v>
      </c>
      <c r="U169">
        <v>4</v>
      </c>
      <c r="V169" t="s">
        <v>86</v>
      </c>
      <c r="W169">
        <v>2</v>
      </c>
      <c r="X169" t="s">
        <v>87</v>
      </c>
      <c r="Y169" t="s">
        <v>116</v>
      </c>
      <c r="Z169" t="s">
        <v>343</v>
      </c>
      <c r="AA169" s="2">
        <v>43858</v>
      </c>
      <c r="AB169" s="2" t="s">
        <v>1751</v>
      </c>
      <c r="AC169" t="s">
        <v>172</v>
      </c>
      <c r="AD169">
        <v>14</v>
      </c>
      <c r="AE169">
        <v>19</v>
      </c>
      <c r="AF169">
        <v>15</v>
      </c>
      <c r="AG169" t="s">
        <v>328</v>
      </c>
      <c r="AH169" t="s">
        <v>143</v>
      </c>
      <c r="AI169" t="s">
        <v>144</v>
      </c>
      <c r="AJ169">
        <v>151463.29999999999</v>
      </c>
      <c r="AK169">
        <v>151463</v>
      </c>
      <c r="AL169">
        <v>151464</v>
      </c>
      <c r="AM169">
        <v>151463</v>
      </c>
      <c r="AN169">
        <v>76949.05</v>
      </c>
      <c r="AO169">
        <v>74514.25</v>
      </c>
      <c r="AP169">
        <v>7971.75</v>
      </c>
      <c r="AQ169" t="s">
        <v>235</v>
      </c>
      <c r="AR169" t="s">
        <v>236</v>
      </c>
      <c r="AS169" t="s">
        <v>237</v>
      </c>
      <c r="AT169" t="s">
        <v>238</v>
      </c>
      <c r="AU169" t="s">
        <v>126</v>
      </c>
      <c r="AV169" t="s">
        <v>1752</v>
      </c>
      <c r="AW169" t="s">
        <v>126</v>
      </c>
      <c r="AY169">
        <v>18</v>
      </c>
      <c r="AZ169">
        <v>871</v>
      </c>
      <c r="BA169">
        <v>18</v>
      </c>
      <c r="BB169">
        <v>720</v>
      </c>
      <c r="BC169">
        <v>2</v>
      </c>
      <c r="BD169">
        <v>2</v>
      </c>
      <c r="BE169" t="s">
        <v>206</v>
      </c>
      <c r="BF169" t="s">
        <v>1753</v>
      </c>
      <c r="BH169" t="s">
        <v>104</v>
      </c>
      <c r="BI169" t="s">
        <v>126</v>
      </c>
      <c r="BJ169" t="s">
        <v>452</v>
      </c>
      <c r="BK169">
        <v>67</v>
      </c>
      <c r="BL169">
        <v>138.6</v>
      </c>
      <c r="BM169">
        <v>170.18</v>
      </c>
      <c r="BN169">
        <v>62.87</v>
      </c>
      <c r="BO169">
        <v>21</v>
      </c>
      <c r="BP169" t="s">
        <v>209</v>
      </c>
      <c r="BQ169">
        <v>68</v>
      </c>
      <c r="BR169">
        <v>97.44</v>
      </c>
      <c r="BS169" t="s">
        <v>1754</v>
      </c>
      <c r="BT169" t="s">
        <v>132</v>
      </c>
    </row>
    <row r="170" spans="1:72" x14ac:dyDescent="0.2">
      <c r="A170" s="3">
        <v>788787</v>
      </c>
      <c r="B170">
        <v>1</v>
      </c>
      <c r="C170" t="s">
        <v>276</v>
      </c>
      <c r="D170">
        <v>1</v>
      </c>
      <c r="E170" s="2" t="s">
        <v>277</v>
      </c>
      <c r="F170" s="3" t="s">
        <v>224</v>
      </c>
      <c r="G170" t="s">
        <v>1090</v>
      </c>
      <c r="H170" t="s">
        <v>1052</v>
      </c>
      <c r="I170" t="s">
        <v>1755</v>
      </c>
      <c r="J170" t="s">
        <v>1756</v>
      </c>
      <c r="K170" t="s">
        <v>1757</v>
      </c>
      <c r="L170" t="s">
        <v>1758</v>
      </c>
      <c r="M170" t="s">
        <v>81</v>
      </c>
      <c r="N170">
        <v>75672</v>
      </c>
      <c r="O170" t="s">
        <v>82</v>
      </c>
      <c r="P170" t="s">
        <v>1471</v>
      </c>
      <c r="Q170">
        <v>6</v>
      </c>
      <c r="R170" t="s">
        <v>84</v>
      </c>
      <c r="S170" t="s">
        <v>84</v>
      </c>
      <c r="T170" t="s">
        <v>85</v>
      </c>
      <c r="U170">
        <v>4</v>
      </c>
      <c r="V170" t="s">
        <v>86</v>
      </c>
      <c r="W170">
        <v>2</v>
      </c>
      <c r="X170" t="s">
        <v>87</v>
      </c>
      <c r="Y170" t="s">
        <v>88</v>
      </c>
      <c r="Z170" t="s">
        <v>89</v>
      </c>
      <c r="AA170" s="2">
        <v>43856</v>
      </c>
      <c r="AB170" s="2" t="s">
        <v>747</v>
      </c>
      <c r="AC170" t="s">
        <v>91</v>
      </c>
      <c r="AD170">
        <v>2</v>
      </c>
      <c r="AE170">
        <v>2</v>
      </c>
      <c r="AF170">
        <v>20</v>
      </c>
      <c r="AG170" t="s">
        <v>580</v>
      </c>
      <c r="AH170" t="s">
        <v>288</v>
      </c>
      <c r="AI170" t="s">
        <v>289</v>
      </c>
      <c r="AJ170">
        <v>35117.550000000003</v>
      </c>
      <c r="AK170">
        <v>35117</v>
      </c>
      <c r="AL170">
        <v>35118</v>
      </c>
      <c r="AM170">
        <v>35117</v>
      </c>
      <c r="AN170">
        <v>9277.92</v>
      </c>
      <c r="AO170">
        <v>25839.63</v>
      </c>
      <c r="AP170">
        <v>17558.78</v>
      </c>
      <c r="AQ170" t="s">
        <v>1759</v>
      </c>
      <c r="AR170" t="s">
        <v>1760</v>
      </c>
      <c r="AS170" t="s">
        <v>279</v>
      </c>
      <c r="AT170" t="s">
        <v>429</v>
      </c>
      <c r="AU170" t="s">
        <v>126</v>
      </c>
      <c r="AV170" t="s">
        <v>977</v>
      </c>
      <c r="AW170" t="s">
        <v>126</v>
      </c>
      <c r="AY170">
        <v>6</v>
      </c>
      <c r="AZ170">
        <v>378</v>
      </c>
      <c r="BA170">
        <v>6</v>
      </c>
      <c r="BB170">
        <v>244</v>
      </c>
      <c r="BC170">
        <v>2</v>
      </c>
      <c r="BD170">
        <v>2</v>
      </c>
      <c r="BE170" t="s">
        <v>206</v>
      </c>
      <c r="BF170" t="s">
        <v>611</v>
      </c>
      <c r="BH170" t="s">
        <v>104</v>
      </c>
      <c r="BI170" t="s">
        <v>126</v>
      </c>
      <c r="BJ170" t="s">
        <v>130</v>
      </c>
      <c r="BK170">
        <v>66</v>
      </c>
      <c r="BL170">
        <v>129.4</v>
      </c>
      <c r="BM170">
        <v>167.64</v>
      </c>
      <c r="BN170">
        <v>58.69</v>
      </c>
      <c r="BO170">
        <v>20</v>
      </c>
      <c r="BP170" t="s">
        <v>209</v>
      </c>
      <c r="BQ170">
        <v>79</v>
      </c>
      <c r="BR170">
        <v>97.26</v>
      </c>
      <c r="BS170" t="s">
        <v>784</v>
      </c>
      <c r="BT170" t="s">
        <v>132</v>
      </c>
    </row>
    <row r="171" spans="1:72" x14ac:dyDescent="0.2">
      <c r="A171" s="3">
        <v>788788</v>
      </c>
      <c r="B171">
        <v>4</v>
      </c>
      <c r="C171" t="s">
        <v>18</v>
      </c>
      <c r="D171">
        <v>5</v>
      </c>
      <c r="E171" s="2" t="s">
        <v>893</v>
      </c>
      <c r="F171" s="3" t="s">
        <v>84</v>
      </c>
      <c r="G171" t="s">
        <v>1761</v>
      </c>
      <c r="H171" t="s">
        <v>110</v>
      </c>
      <c r="I171" t="s">
        <v>335</v>
      </c>
      <c r="J171" t="s">
        <v>1762</v>
      </c>
      <c r="K171" t="s">
        <v>1763</v>
      </c>
      <c r="L171" t="s">
        <v>1016</v>
      </c>
      <c r="M171" t="s">
        <v>81</v>
      </c>
      <c r="N171">
        <v>75068</v>
      </c>
      <c r="O171" t="s">
        <v>82</v>
      </c>
      <c r="P171" t="s">
        <v>1764</v>
      </c>
      <c r="Q171">
        <v>1</v>
      </c>
      <c r="R171" t="s">
        <v>84</v>
      </c>
      <c r="S171" t="s">
        <v>126</v>
      </c>
      <c r="T171" t="s">
        <v>85</v>
      </c>
      <c r="U171">
        <v>4</v>
      </c>
      <c r="V171" t="s">
        <v>86</v>
      </c>
      <c r="W171">
        <v>2</v>
      </c>
      <c r="X171" t="s">
        <v>87</v>
      </c>
      <c r="Y171" t="s">
        <v>200</v>
      </c>
      <c r="Z171" t="s">
        <v>117</v>
      </c>
      <c r="AA171" s="2">
        <v>43896</v>
      </c>
      <c r="AB171" s="2" t="s">
        <v>704</v>
      </c>
      <c r="AC171" t="s">
        <v>172</v>
      </c>
      <c r="AD171">
        <v>1</v>
      </c>
      <c r="AE171">
        <v>2</v>
      </c>
      <c r="AF171">
        <v>0</v>
      </c>
      <c r="AG171" t="s">
        <v>899</v>
      </c>
      <c r="AH171">
        <v>12</v>
      </c>
      <c r="AI171" t="s">
        <v>303</v>
      </c>
      <c r="AJ171">
        <v>4726.0200000000004</v>
      </c>
      <c r="AK171">
        <v>4726</v>
      </c>
      <c r="AL171">
        <v>4727</v>
      </c>
      <c r="AM171">
        <v>4726</v>
      </c>
      <c r="AN171">
        <v>2822.2</v>
      </c>
      <c r="AO171">
        <v>1903.82</v>
      </c>
      <c r="AP171">
        <v>2363.0100000000002</v>
      </c>
      <c r="AQ171" t="s">
        <v>1058</v>
      </c>
      <c r="AR171" t="s">
        <v>1059</v>
      </c>
      <c r="AS171" t="s">
        <v>902</v>
      </c>
      <c r="AT171" t="s">
        <v>903</v>
      </c>
      <c r="AV171" t="s">
        <v>1740</v>
      </c>
      <c r="AW171" t="s">
        <v>126</v>
      </c>
      <c r="AX171" t="s">
        <v>905</v>
      </c>
      <c r="AY171">
        <v>15</v>
      </c>
      <c r="AZ171">
        <v>795</v>
      </c>
      <c r="BA171">
        <v>15</v>
      </c>
      <c r="BB171">
        <v>640</v>
      </c>
      <c r="BC171">
        <v>1</v>
      </c>
      <c r="BD171">
        <v>1</v>
      </c>
      <c r="BE171" t="s">
        <v>101</v>
      </c>
      <c r="BF171" t="s">
        <v>1765</v>
      </c>
      <c r="BG171" t="s">
        <v>716</v>
      </c>
      <c r="BH171" t="s">
        <v>104</v>
      </c>
      <c r="BI171" t="s">
        <v>84</v>
      </c>
      <c r="BJ171" t="s">
        <v>1153</v>
      </c>
      <c r="BK171">
        <v>18</v>
      </c>
      <c r="BL171">
        <v>5</v>
      </c>
      <c r="BM171">
        <v>45.72</v>
      </c>
      <c r="BN171">
        <v>2.27</v>
      </c>
      <c r="BO171">
        <v>10</v>
      </c>
      <c r="BP171" t="s">
        <v>148</v>
      </c>
      <c r="BQ171">
        <v>53</v>
      </c>
      <c r="BR171">
        <v>97.67</v>
      </c>
      <c r="BS171" t="s">
        <v>1154</v>
      </c>
      <c r="BT171" t="s">
        <v>181</v>
      </c>
    </row>
    <row r="172" spans="1:72" x14ac:dyDescent="0.2">
      <c r="A172" s="3">
        <v>788789</v>
      </c>
      <c r="B172">
        <v>1</v>
      </c>
      <c r="C172" t="s">
        <v>276</v>
      </c>
      <c r="D172">
        <v>1</v>
      </c>
      <c r="E172" s="2" t="s">
        <v>277</v>
      </c>
      <c r="F172" s="3" t="s">
        <v>224</v>
      </c>
      <c r="G172" t="s">
        <v>1766</v>
      </c>
      <c r="H172" t="s">
        <v>237</v>
      </c>
      <c r="I172" t="s">
        <v>1767</v>
      </c>
      <c r="J172" t="s">
        <v>1768</v>
      </c>
      <c r="K172" t="s">
        <v>1769</v>
      </c>
      <c r="L172" t="s">
        <v>649</v>
      </c>
      <c r="M172" t="s">
        <v>81</v>
      </c>
      <c r="N172">
        <v>75431</v>
      </c>
      <c r="O172" t="s">
        <v>82</v>
      </c>
      <c r="P172" t="s">
        <v>1770</v>
      </c>
      <c r="Q172">
        <v>1</v>
      </c>
      <c r="R172" t="s">
        <v>84</v>
      </c>
      <c r="S172" t="s">
        <v>84</v>
      </c>
      <c r="T172" t="s">
        <v>331</v>
      </c>
      <c r="U172">
        <v>4</v>
      </c>
      <c r="V172" t="s">
        <v>86</v>
      </c>
      <c r="W172">
        <v>2</v>
      </c>
      <c r="X172" t="s">
        <v>87</v>
      </c>
      <c r="Y172" t="s">
        <v>200</v>
      </c>
      <c r="Z172" t="s">
        <v>343</v>
      </c>
      <c r="AA172" s="2">
        <v>43864</v>
      </c>
      <c r="AB172" s="2" t="s">
        <v>90</v>
      </c>
      <c r="AC172" t="s">
        <v>91</v>
      </c>
      <c r="AD172">
        <v>2</v>
      </c>
      <c r="AE172">
        <v>1</v>
      </c>
      <c r="AF172">
        <v>14</v>
      </c>
      <c r="AG172" t="s">
        <v>639</v>
      </c>
      <c r="AH172" t="s">
        <v>121</v>
      </c>
      <c r="AI172" t="s">
        <v>122</v>
      </c>
      <c r="AJ172">
        <v>33483.07</v>
      </c>
      <c r="AK172">
        <v>33483</v>
      </c>
      <c r="AL172">
        <v>33484</v>
      </c>
      <c r="AM172">
        <v>33483</v>
      </c>
      <c r="AN172">
        <v>4638.96</v>
      </c>
      <c r="AO172">
        <v>28844.11</v>
      </c>
      <c r="AP172">
        <v>33483.07</v>
      </c>
      <c r="AQ172" t="s">
        <v>581</v>
      </c>
      <c r="AR172" t="s">
        <v>1047</v>
      </c>
      <c r="AS172" t="s">
        <v>224</v>
      </c>
      <c r="AT172" t="s">
        <v>1048</v>
      </c>
      <c r="AU172" t="s">
        <v>126</v>
      </c>
      <c r="AV172" t="s">
        <v>571</v>
      </c>
      <c r="AW172" t="s">
        <v>126</v>
      </c>
      <c r="AX172" t="s">
        <v>668</v>
      </c>
      <c r="AY172">
        <v>5</v>
      </c>
      <c r="AZ172">
        <v>282</v>
      </c>
      <c r="BA172">
        <v>5</v>
      </c>
      <c r="BB172">
        <v>190</v>
      </c>
      <c r="BC172">
        <v>1</v>
      </c>
      <c r="BD172">
        <v>1</v>
      </c>
      <c r="BE172" t="s">
        <v>101</v>
      </c>
      <c r="BF172" t="s">
        <v>642</v>
      </c>
      <c r="BG172" t="s">
        <v>420</v>
      </c>
      <c r="BH172" t="s">
        <v>104</v>
      </c>
      <c r="BI172" t="s">
        <v>126</v>
      </c>
      <c r="BJ172" t="s">
        <v>658</v>
      </c>
      <c r="BK172">
        <v>69</v>
      </c>
      <c r="BL172">
        <v>171.8</v>
      </c>
      <c r="BM172">
        <v>175.26</v>
      </c>
      <c r="BN172">
        <v>77.930000000000007</v>
      </c>
      <c r="BO172">
        <v>25</v>
      </c>
      <c r="BP172" t="s">
        <v>106</v>
      </c>
      <c r="BQ172">
        <v>82</v>
      </c>
      <c r="BR172">
        <v>97.26</v>
      </c>
      <c r="BS172" t="s">
        <v>1771</v>
      </c>
      <c r="BT172" t="s">
        <v>108</v>
      </c>
    </row>
    <row r="173" spans="1:72" x14ac:dyDescent="0.2">
      <c r="A173" s="3">
        <v>788790</v>
      </c>
      <c r="B173">
        <v>3</v>
      </c>
      <c r="C173" t="s">
        <v>72</v>
      </c>
      <c r="D173">
        <v>2</v>
      </c>
      <c r="E173" s="2" t="s">
        <v>73</v>
      </c>
      <c r="F173" s="3" t="s">
        <v>224</v>
      </c>
      <c r="G173" t="s">
        <v>1772</v>
      </c>
      <c r="H173" t="s">
        <v>279</v>
      </c>
      <c r="I173" t="s">
        <v>1773</v>
      </c>
      <c r="J173" t="s">
        <v>1774</v>
      </c>
      <c r="K173" t="s">
        <v>1775</v>
      </c>
      <c r="L173" t="s">
        <v>674</v>
      </c>
      <c r="M173" t="s">
        <v>81</v>
      </c>
      <c r="N173">
        <v>76011</v>
      </c>
      <c r="O173" t="s">
        <v>82</v>
      </c>
      <c r="P173" t="s">
        <v>1776</v>
      </c>
      <c r="Q173">
        <v>1</v>
      </c>
      <c r="R173" t="s">
        <v>84</v>
      </c>
      <c r="S173" t="s">
        <v>84</v>
      </c>
      <c r="T173" t="s">
        <v>85</v>
      </c>
      <c r="U173">
        <v>4</v>
      </c>
      <c r="V173" t="s">
        <v>86</v>
      </c>
      <c r="W173">
        <v>2</v>
      </c>
      <c r="X173" t="s">
        <v>87</v>
      </c>
      <c r="Y173" t="s">
        <v>200</v>
      </c>
      <c r="Z173" t="s">
        <v>117</v>
      </c>
      <c r="AA173" s="2">
        <v>43899</v>
      </c>
      <c r="AB173" s="2" t="s">
        <v>1777</v>
      </c>
      <c r="AC173" t="s">
        <v>119</v>
      </c>
      <c r="AD173">
        <v>6</v>
      </c>
      <c r="AE173">
        <v>7</v>
      </c>
      <c r="AF173">
        <v>15</v>
      </c>
      <c r="AG173" t="s">
        <v>328</v>
      </c>
      <c r="AH173" t="s">
        <v>121</v>
      </c>
      <c r="AI173" t="s">
        <v>122</v>
      </c>
      <c r="AJ173">
        <v>87117.14</v>
      </c>
      <c r="AK173">
        <v>87117</v>
      </c>
      <c r="AL173">
        <v>87118</v>
      </c>
      <c r="AM173">
        <v>87117</v>
      </c>
      <c r="AN173">
        <v>32472.720000000001</v>
      </c>
      <c r="AO173">
        <v>54644.42</v>
      </c>
      <c r="AP173">
        <v>12445.31</v>
      </c>
      <c r="AQ173" t="s">
        <v>1778</v>
      </c>
      <c r="AR173" s="16" t="s">
        <v>291</v>
      </c>
      <c r="AS173" s="16" t="s">
        <v>291</v>
      </c>
      <c r="AT173" s="16" t="s">
        <v>291</v>
      </c>
      <c r="AU173" t="s">
        <v>126</v>
      </c>
      <c r="AV173" t="s">
        <v>1779</v>
      </c>
      <c r="AW173" t="s">
        <v>126</v>
      </c>
      <c r="AX173" t="s">
        <v>1780</v>
      </c>
      <c r="AY173">
        <v>18</v>
      </c>
      <c r="AZ173">
        <v>857</v>
      </c>
      <c r="BA173">
        <v>18</v>
      </c>
      <c r="BB173">
        <v>721</v>
      </c>
      <c r="BC173">
        <v>1</v>
      </c>
      <c r="BD173">
        <v>2</v>
      </c>
      <c r="BE173" t="s">
        <v>206</v>
      </c>
      <c r="BF173" t="s">
        <v>1781</v>
      </c>
      <c r="BG173" t="s">
        <v>643</v>
      </c>
      <c r="BH173" t="s">
        <v>104</v>
      </c>
      <c r="BI173" t="s">
        <v>84</v>
      </c>
      <c r="BJ173" t="s">
        <v>191</v>
      </c>
      <c r="BK173">
        <v>61</v>
      </c>
      <c r="BL173">
        <v>176.9</v>
      </c>
      <c r="BM173">
        <v>154.94</v>
      </c>
      <c r="BN173">
        <v>80.239999999999995</v>
      </c>
      <c r="BO173">
        <v>33</v>
      </c>
      <c r="BP173" t="s">
        <v>192</v>
      </c>
      <c r="BQ173">
        <v>113</v>
      </c>
      <c r="BR173">
        <v>97.49</v>
      </c>
      <c r="BS173" t="s">
        <v>1782</v>
      </c>
      <c r="BT173" t="s">
        <v>181</v>
      </c>
    </row>
    <row r="174" spans="1:72" x14ac:dyDescent="0.2">
      <c r="A174" s="3">
        <v>788791</v>
      </c>
      <c r="B174">
        <v>3</v>
      </c>
      <c r="C174" t="s">
        <v>72</v>
      </c>
      <c r="D174">
        <v>2</v>
      </c>
      <c r="E174" s="2" t="s">
        <v>73</v>
      </c>
      <c r="F174" s="3" t="s">
        <v>224</v>
      </c>
      <c r="G174" t="s">
        <v>1783</v>
      </c>
      <c r="H174" t="s">
        <v>110</v>
      </c>
      <c r="I174" t="s">
        <v>619</v>
      </c>
      <c r="J174" t="s">
        <v>1784</v>
      </c>
      <c r="K174" t="s">
        <v>1785</v>
      </c>
      <c r="L174" t="s">
        <v>291</v>
      </c>
      <c r="M174" t="s">
        <v>81</v>
      </c>
      <c r="N174">
        <v>78296</v>
      </c>
      <c r="O174" t="s">
        <v>82</v>
      </c>
      <c r="P174" t="s">
        <v>291</v>
      </c>
      <c r="Q174">
        <v>61</v>
      </c>
      <c r="R174" t="s">
        <v>84</v>
      </c>
      <c r="S174" t="s">
        <v>84</v>
      </c>
      <c r="T174" t="s">
        <v>85</v>
      </c>
      <c r="U174">
        <v>5</v>
      </c>
      <c r="V174" t="s">
        <v>947</v>
      </c>
      <c r="X174" t="s">
        <v>291</v>
      </c>
      <c r="Y174" t="s">
        <v>200</v>
      </c>
      <c r="Z174" t="s">
        <v>117</v>
      </c>
      <c r="AA174" s="2">
        <v>43918</v>
      </c>
      <c r="AB174" s="2" t="s">
        <v>989</v>
      </c>
      <c r="AC174" t="s">
        <v>91</v>
      </c>
      <c r="AD174">
        <v>2</v>
      </c>
      <c r="AE174">
        <v>3</v>
      </c>
      <c r="AF174">
        <v>15</v>
      </c>
      <c r="AG174" t="s">
        <v>328</v>
      </c>
      <c r="AH174" t="s">
        <v>121</v>
      </c>
      <c r="AI174" t="s">
        <v>122</v>
      </c>
      <c r="AJ174">
        <v>128399.49</v>
      </c>
      <c r="AK174">
        <v>128399</v>
      </c>
      <c r="AL174">
        <v>128400</v>
      </c>
      <c r="AM174">
        <v>128399</v>
      </c>
      <c r="AN174">
        <v>13916.88</v>
      </c>
      <c r="AO174">
        <v>114482.61</v>
      </c>
      <c r="AP174">
        <v>42799.83</v>
      </c>
      <c r="AQ174" t="s">
        <v>1779</v>
      </c>
      <c r="AR174" t="s">
        <v>1786</v>
      </c>
      <c r="AS174" t="s">
        <v>339</v>
      </c>
      <c r="AT174" t="s">
        <v>764</v>
      </c>
      <c r="AU174" t="s">
        <v>126</v>
      </c>
      <c r="AV174" t="s">
        <v>462</v>
      </c>
      <c r="AW174" t="s">
        <v>126</v>
      </c>
      <c r="AX174" t="s">
        <v>766</v>
      </c>
      <c r="AY174">
        <v>8</v>
      </c>
      <c r="AZ174">
        <v>493</v>
      </c>
      <c r="BA174">
        <v>8</v>
      </c>
      <c r="BB174">
        <v>313</v>
      </c>
      <c r="BC174">
        <v>2</v>
      </c>
      <c r="BD174">
        <v>2</v>
      </c>
      <c r="BE174" t="s">
        <v>206</v>
      </c>
      <c r="BF174" t="s">
        <v>419</v>
      </c>
      <c r="BG174" t="s">
        <v>479</v>
      </c>
      <c r="BH174" t="s">
        <v>104</v>
      </c>
      <c r="BI174" t="s">
        <v>84</v>
      </c>
      <c r="BJ174" t="s">
        <v>658</v>
      </c>
      <c r="BK174">
        <v>69</v>
      </c>
      <c r="BL174">
        <v>130.69999999999999</v>
      </c>
      <c r="BM174">
        <v>175.26</v>
      </c>
      <c r="BN174">
        <v>59.28</v>
      </c>
      <c r="BO174">
        <v>19</v>
      </c>
      <c r="BP174" t="s">
        <v>209</v>
      </c>
      <c r="BQ174">
        <v>65</v>
      </c>
      <c r="BR174">
        <v>98</v>
      </c>
      <c r="BS174" t="s">
        <v>1787</v>
      </c>
      <c r="BT174" t="s">
        <v>181</v>
      </c>
    </row>
    <row r="175" spans="1:72" x14ac:dyDescent="0.2">
      <c r="A175" s="3">
        <v>788792</v>
      </c>
      <c r="B175">
        <v>3</v>
      </c>
      <c r="C175" t="s">
        <v>72</v>
      </c>
      <c r="D175">
        <v>2</v>
      </c>
      <c r="E175" s="2" t="s">
        <v>73</v>
      </c>
      <c r="G175" t="s">
        <v>1788</v>
      </c>
      <c r="H175" t="s">
        <v>331</v>
      </c>
      <c r="I175" t="s">
        <v>1619</v>
      </c>
      <c r="J175" t="s">
        <v>1789</v>
      </c>
      <c r="K175" t="s">
        <v>1790</v>
      </c>
      <c r="L175" t="s">
        <v>1791</v>
      </c>
      <c r="M175" t="s">
        <v>81</v>
      </c>
      <c r="N175">
        <v>76904</v>
      </c>
      <c r="O175" t="s">
        <v>82</v>
      </c>
      <c r="P175" t="s">
        <v>1792</v>
      </c>
      <c r="Q175">
        <v>6</v>
      </c>
      <c r="R175" t="s">
        <v>84</v>
      </c>
      <c r="S175" t="s">
        <v>84</v>
      </c>
      <c r="T175" t="s">
        <v>331</v>
      </c>
      <c r="U175">
        <v>4</v>
      </c>
      <c r="V175" t="s">
        <v>86</v>
      </c>
      <c r="W175">
        <v>2</v>
      </c>
      <c r="X175" t="s">
        <v>87</v>
      </c>
      <c r="Y175" t="s">
        <v>460</v>
      </c>
      <c r="Z175" t="s">
        <v>343</v>
      </c>
      <c r="AA175" s="2">
        <v>43859</v>
      </c>
      <c r="AB175" s="2" t="s">
        <v>924</v>
      </c>
      <c r="AC175" t="s">
        <v>158</v>
      </c>
      <c r="AD175">
        <v>3</v>
      </c>
      <c r="AE175">
        <v>2</v>
      </c>
      <c r="AF175">
        <v>20</v>
      </c>
      <c r="AG175" t="s">
        <v>580</v>
      </c>
      <c r="AH175" t="s">
        <v>288</v>
      </c>
      <c r="AI175" t="s">
        <v>289</v>
      </c>
      <c r="AJ175">
        <v>77682.759999999995</v>
      </c>
      <c r="AK175">
        <v>77682</v>
      </c>
      <c r="AL175">
        <v>77683</v>
      </c>
      <c r="AM175">
        <v>77682</v>
      </c>
      <c r="AN175">
        <v>5053</v>
      </c>
      <c r="AO175">
        <v>72629.759999999995</v>
      </c>
      <c r="AP175">
        <v>38841.379999999997</v>
      </c>
      <c r="AQ175" t="s">
        <v>1793</v>
      </c>
      <c r="AR175" t="s">
        <v>1794</v>
      </c>
      <c r="AS175" t="s">
        <v>298</v>
      </c>
      <c r="AT175" t="s">
        <v>1795</v>
      </c>
      <c r="AU175" t="s">
        <v>126</v>
      </c>
      <c r="AV175" t="s">
        <v>556</v>
      </c>
      <c r="AW175" t="s">
        <v>126</v>
      </c>
      <c r="AX175" t="s">
        <v>1796</v>
      </c>
      <c r="AY175">
        <v>8</v>
      </c>
      <c r="AZ175">
        <v>465</v>
      </c>
      <c r="BA175">
        <v>8</v>
      </c>
      <c r="BB175">
        <v>320</v>
      </c>
      <c r="BC175">
        <v>1</v>
      </c>
      <c r="BD175">
        <v>1</v>
      </c>
      <c r="BE175" t="s">
        <v>101</v>
      </c>
      <c r="BF175" t="s">
        <v>1797</v>
      </c>
      <c r="BG175" t="s">
        <v>549</v>
      </c>
      <c r="BH175" t="s">
        <v>104</v>
      </c>
      <c r="BI175" t="s">
        <v>84</v>
      </c>
      <c r="BJ175" t="s">
        <v>351</v>
      </c>
      <c r="BK175">
        <v>72</v>
      </c>
      <c r="BL175">
        <v>189.2</v>
      </c>
      <c r="BM175">
        <v>182.88</v>
      </c>
      <c r="BN175">
        <v>85.82</v>
      </c>
      <c r="BO175">
        <v>25</v>
      </c>
      <c r="BP175" t="s">
        <v>106</v>
      </c>
      <c r="BQ175">
        <v>83</v>
      </c>
      <c r="BR175">
        <v>97.58</v>
      </c>
      <c r="BS175" t="s">
        <v>1798</v>
      </c>
      <c r="BT175" t="s">
        <v>132</v>
      </c>
    </row>
    <row r="176" spans="1:72" x14ac:dyDescent="0.2">
      <c r="A176" s="3">
        <v>788793</v>
      </c>
      <c r="B176">
        <v>1</v>
      </c>
      <c r="C176" t="s">
        <v>276</v>
      </c>
      <c r="D176">
        <v>1</v>
      </c>
      <c r="E176" s="2" t="s">
        <v>277</v>
      </c>
      <c r="F176" s="3" t="s">
        <v>224</v>
      </c>
      <c r="G176" t="s">
        <v>1799</v>
      </c>
      <c r="H176" t="s">
        <v>383</v>
      </c>
      <c r="I176" t="s">
        <v>1800</v>
      </c>
      <c r="J176" t="s">
        <v>1801</v>
      </c>
      <c r="K176" t="s">
        <v>1802</v>
      </c>
      <c r="L176" t="s">
        <v>291</v>
      </c>
      <c r="M176" t="s">
        <v>81</v>
      </c>
      <c r="N176">
        <v>75505</v>
      </c>
      <c r="O176" t="s">
        <v>82</v>
      </c>
      <c r="P176" t="s">
        <v>291</v>
      </c>
      <c r="Q176">
        <v>1</v>
      </c>
      <c r="R176" t="s">
        <v>84</v>
      </c>
      <c r="S176" t="s">
        <v>84</v>
      </c>
      <c r="T176" t="s">
        <v>331</v>
      </c>
      <c r="U176">
        <v>4</v>
      </c>
      <c r="V176" t="s">
        <v>86</v>
      </c>
      <c r="W176">
        <v>2</v>
      </c>
      <c r="X176" t="s">
        <v>87</v>
      </c>
      <c r="Y176" t="s">
        <v>460</v>
      </c>
      <c r="Z176" t="s">
        <v>343</v>
      </c>
      <c r="AA176" s="2">
        <v>43850</v>
      </c>
      <c r="AB176" s="2" t="s">
        <v>1803</v>
      </c>
      <c r="AC176" t="s">
        <v>268</v>
      </c>
      <c r="AD176">
        <v>3</v>
      </c>
      <c r="AE176">
        <v>2</v>
      </c>
      <c r="AF176">
        <v>8</v>
      </c>
      <c r="AG176" t="s">
        <v>173</v>
      </c>
      <c r="AH176" t="s">
        <v>121</v>
      </c>
      <c r="AI176" t="s">
        <v>122</v>
      </c>
      <c r="AJ176">
        <v>21177.05</v>
      </c>
      <c r="AK176">
        <v>21177</v>
      </c>
      <c r="AL176">
        <v>21178</v>
      </c>
      <c r="AM176">
        <v>21177</v>
      </c>
      <c r="AN176">
        <v>5632.32</v>
      </c>
      <c r="AO176">
        <v>15544.73</v>
      </c>
      <c r="AP176">
        <v>10588.52</v>
      </c>
      <c r="AQ176" t="s">
        <v>1804</v>
      </c>
      <c r="AR176" t="s">
        <v>1805</v>
      </c>
      <c r="AS176" t="s">
        <v>793</v>
      </c>
      <c r="AT176" t="s">
        <v>794</v>
      </c>
      <c r="AU176" t="s">
        <v>126</v>
      </c>
      <c r="AV176" t="s">
        <v>1806</v>
      </c>
      <c r="AW176" t="s">
        <v>126</v>
      </c>
      <c r="AY176">
        <v>9</v>
      </c>
      <c r="AZ176">
        <v>603</v>
      </c>
      <c r="BA176">
        <v>9</v>
      </c>
      <c r="BB176">
        <v>383</v>
      </c>
      <c r="BC176">
        <v>1</v>
      </c>
      <c r="BD176">
        <v>1</v>
      </c>
      <c r="BE176" t="s">
        <v>101</v>
      </c>
      <c r="BF176" t="s">
        <v>515</v>
      </c>
      <c r="BH176" t="s">
        <v>104</v>
      </c>
      <c r="BI176" t="s">
        <v>126</v>
      </c>
      <c r="BJ176" t="s">
        <v>388</v>
      </c>
      <c r="BK176">
        <v>74</v>
      </c>
      <c r="BL176">
        <v>229.7</v>
      </c>
      <c r="BM176">
        <v>187.96</v>
      </c>
      <c r="BN176">
        <v>104.19</v>
      </c>
      <c r="BO176">
        <v>29</v>
      </c>
      <c r="BP176" t="s">
        <v>106</v>
      </c>
      <c r="BQ176">
        <v>87</v>
      </c>
      <c r="BR176">
        <v>98.05</v>
      </c>
      <c r="BS176" t="s">
        <v>1807</v>
      </c>
      <c r="BT176" t="s">
        <v>132</v>
      </c>
    </row>
    <row r="177" spans="1:72" x14ac:dyDescent="0.2">
      <c r="A177" s="3">
        <v>788794</v>
      </c>
      <c r="B177">
        <v>1</v>
      </c>
      <c r="C177" t="s">
        <v>276</v>
      </c>
      <c r="D177">
        <v>1</v>
      </c>
      <c r="E177" s="2" t="s">
        <v>277</v>
      </c>
      <c r="F177" s="3" t="s">
        <v>224</v>
      </c>
      <c r="G177" t="s">
        <v>109</v>
      </c>
      <c r="H177" t="s">
        <v>1052</v>
      </c>
      <c r="I177" t="s">
        <v>1808</v>
      </c>
      <c r="J177" t="s">
        <v>1809</v>
      </c>
      <c r="K177" t="s">
        <v>1810</v>
      </c>
      <c r="L177" t="s">
        <v>291</v>
      </c>
      <c r="M177" t="s">
        <v>81</v>
      </c>
      <c r="N177">
        <v>77218</v>
      </c>
      <c r="O177" t="s">
        <v>82</v>
      </c>
      <c r="P177" t="s">
        <v>291</v>
      </c>
      <c r="Q177">
        <v>1</v>
      </c>
      <c r="R177" t="s">
        <v>84</v>
      </c>
      <c r="S177" t="s">
        <v>84</v>
      </c>
      <c r="T177" t="s">
        <v>85</v>
      </c>
      <c r="U177">
        <v>4</v>
      </c>
      <c r="V177" t="s">
        <v>86</v>
      </c>
      <c r="W177">
        <v>2</v>
      </c>
      <c r="X177" t="s">
        <v>87</v>
      </c>
      <c r="Y177" t="s">
        <v>156</v>
      </c>
      <c r="Z177" t="s">
        <v>117</v>
      </c>
      <c r="AA177" s="2">
        <v>43893</v>
      </c>
      <c r="AB177" s="2" t="s">
        <v>379</v>
      </c>
      <c r="AC177" t="s">
        <v>268</v>
      </c>
      <c r="AD177">
        <v>7</v>
      </c>
      <c r="AE177">
        <v>8</v>
      </c>
      <c r="AF177">
        <v>17</v>
      </c>
      <c r="AG177" t="s">
        <v>473</v>
      </c>
      <c r="AH177" t="s">
        <v>288</v>
      </c>
      <c r="AI177" t="s">
        <v>289</v>
      </c>
      <c r="AJ177">
        <v>92343.17</v>
      </c>
      <c r="AK177">
        <v>92343</v>
      </c>
      <c r="AL177">
        <v>92344</v>
      </c>
      <c r="AM177">
        <v>92343</v>
      </c>
      <c r="AN177">
        <v>37111.68</v>
      </c>
      <c r="AO177">
        <v>55231.49</v>
      </c>
      <c r="AP177">
        <v>11542.9</v>
      </c>
      <c r="AQ177" t="s">
        <v>235</v>
      </c>
      <c r="AR177" t="s">
        <v>236</v>
      </c>
      <c r="AS177" t="s">
        <v>237</v>
      </c>
      <c r="AT177" t="s">
        <v>238</v>
      </c>
      <c r="AU177" t="s">
        <v>126</v>
      </c>
      <c r="AV177" t="s">
        <v>820</v>
      </c>
      <c r="AW177" t="s">
        <v>126</v>
      </c>
      <c r="AY177">
        <v>18</v>
      </c>
      <c r="AZ177">
        <v>872</v>
      </c>
      <c r="BA177">
        <v>18</v>
      </c>
      <c r="BB177">
        <v>720</v>
      </c>
      <c r="BC177">
        <v>1</v>
      </c>
      <c r="BD177">
        <v>3</v>
      </c>
      <c r="BE177" t="s">
        <v>257</v>
      </c>
      <c r="BF177" t="s">
        <v>1242</v>
      </c>
      <c r="BH177" t="s">
        <v>104</v>
      </c>
      <c r="BI177" t="s">
        <v>126</v>
      </c>
      <c r="BJ177" t="s">
        <v>191</v>
      </c>
      <c r="BK177">
        <v>61</v>
      </c>
      <c r="BL177">
        <v>131.30000000000001</v>
      </c>
      <c r="BM177">
        <v>154.94</v>
      </c>
      <c r="BN177">
        <v>59.56</v>
      </c>
      <c r="BO177">
        <v>24</v>
      </c>
      <c r="BP177" t="s">
        <v>209</v>
      </c>
      <c r="BQ177">
        <v>73</v>
      </c>
      <c r="BR177">
        <v>97.6</v>
      </c>
      <c r="BS177" t="s">
        <v>1811</v>
      </c>
      <c r="BT177" t="s">
        <v>181</v>
      </c>
    </row>
    <row r="178" spans="1:72" x14ac:dyDescent="0.2">
      <c r="A178" s="3">
        <v>788795</v>
      </c>
      <c r="B178">
        <v>3</v>
      </c>
      <c r="C178" t="s">
        <v>72</v>
      </c>
      <c r="D178">
        <v>2</v>
      </c>
      <c r="E178" s="2" t="s">
        <v>73</v>
      </c>
      <c r="F178" s="3" t="s">
        <v>74</v>
      </c>
      <c r="G178" t="s">
        <v>1812</v>
      </c>
      <c r="H178" t="s">
        <v>493</v>
      </c>
      <c r="I178" t="s">
        <v>1813</v>
      </c>
      <c r="J178" t="s">
        <v>1814</v>
      </c>
      <c r="K178" t="s">
        <v>1815</v>
      </c>
      <c r="L178" t="s">
        <v>291</v>
      </c>
      <c r="M178" t="s">
        <v>81</v>
      </c>
      <c r="N178">
        <v>88575</v>
      </c>
      <c r="O178" t="s">
        <v>82</v>
      </c>
      <c r="P178" t="s">
        <v>291</v>
      </c>
      <c r="Q178">
        <v>1</v>
      </c>
      <c r="R178" t="s">
        <v>84</v>
      </c>
      <c r="S178" t="s">
        <v>84</v>
      </c>
      <c r="T178" t="s">
        <v>85</v>
      </c>
      <c r="U178">
        <v>4</v>
      </c>
      <c r="V178" t="s">
        <v>86</v>
      </c>
      <c r="W178">
        <v>2</v>
      </c>
      <c r="X178" t="s">
        <v>87</v>
      </c>
      <c r="Y178" t="s">
        <v>88</v>
      </c>
      <c r="Z178" t="s">
        <v>89</v>
      </c>
      <c r="AA178" s="2">
        <v>43854</v>
      </c>
      <c r="AB178" s="2" t="s">
        <v>357</v>
      </c>
      <c r="AC178" t="s">
        <v>141</v>
      </c>
      <c r="AD178">
        <v>1</v>
      </c>
      <c r="AE178">
        <v>1</v>
      </c>
      <c r="AF178">
        <v>8</v>
      </c>
      <c r="AG178" t="s">
        <v>173</v>
      </c>
      <c r="AH178" t="s">
        <v>121</v>
      </c>
      <c r="AI178" t="s">
        <v>122</v>
      </c>
      <c r="AJ178">
        <v>21681.4</v>
      </c>
      <c r="AK178">
        <v>21681</v>
      </c>
      <c r="AL178">
        <v>21682</v>
      </c>
      <c r="AM178">
        <v>21681</v>
      </c>
      <c r="AN178">
        <v>2859.44</v>
      </c>
      <c r="AO178">
        <v>18821.96</v>
      </c>
      <c r="AP178">
        <v>21681.4</v>
      </c>
      <c r="AQ178" t="s">
        <v>593</v>
      </c>
      <c r="AR178" t="s">
        <v>594</v>
      </c>
      <c r="AS178" t="s">
        <v>97</v>
      </c>
      <c r="AT178" t="s">
        <v>593</v>
      </c>
      <c r="AV178" t="s">
        <v>145</v>
      </c>
      <c r="AX178" t="s">
        <v>100</v>
      </c>
      <c r="AY178">
        <v>14</v>
      </c>
      <c r="AZ178">
        <v>807</v>
      </c>
      <c r="BA178">
        <v>14</v>
      </c>
      <c r="BB178">
        <v>560</v>
      </c>
      <c r="BC178">
        <v>1</v>
      </c>
      <c r="BD178">
        <v>1</v>
      </c>
      <c r="BE178" t="s">
        <v>101</v>
      </c>
      <c r="BF178" t="s">
        <v>1816</v>
      </c>
      <c r="BG178" t="s">
        <v>1098</v>
      </c>
      <c r="BH178" t="s">
        <v>104</v>
      </c>
      <c r="BI178" t="s">
        <v>84</v>
      </c>
      <c r="BJ178" t="s">
        <v>480</v>
      </c>
      <c r="BK178">
        <v>60</v>
      </c>
      <c r="BL178">
        <v>192.1</v>
      </c>
      <c r="BM178">
        <v>152.4</v>
      </c>
      <c r="BN178">
        <v>87.14</v>
      </c>
      <c r="BO178">
        <v>37</v>
      </c>
      <c r="BP178" t="s">
        <v>192</v>
      </c>
      <c r="BQ178">
        <v>100</v>
      </c>
      <c r="BR178">
        <v>98.36</v>
      </c>
      <c r="BS178" t="s">
        <v>1817</v>
      </c>
      <c r="BT178" t="s">
        <v>132</v>
      </c>
    </row>
    <row r="179" spans="1:72" x14ac:dyDescent="0.2">
      <c r="A179" s="3">
        <v>788796</v>
      </c>
      <c r="B179">
        <v>1</v>
      </c>
      <c r="C179" t="s">
        <v>276</v>
      </c>
      <c r="D179">
        <v>1</v>
      </c>
      <c r="E179" s="2" t="s">
        <v>277</v>
      </c>
      <c r="G179" t="s">
        <v>1818</v>
      </c>
      <c r="H179" t="s">
        <v>1251</v>
      </c>
      <c r="I179" t="s">
        <v>981</v>
      </c>
      <c r="J179" t="s">
        <v>1819</v>
      </c>
      <c r="K179" t="s">
        <v>1820</v>
      </c>
      <c r="L179" t="s">
        <v>588</v>
      </c>
      <c r="M179" t="s">
        <v>81</v>
      </c>
      <c r="N179">
        <v>77071</v>
      </c>
      <c r="O179" t="s">
        <v>82</v>
      </c>
      <c r="P179" t="s">
        <v>589</v>
      </c>
      <c r="Q179">
        <v>1</v>
      </c>
      <c r="R179" t="s">
        <v>84</v>
      </c>
      <c r="S179" t="s">
        <v>84</v>
      </c>
      <c r="T179" t="s">
        <v>331</v>
      </c>
      <c r="U179">
        <v>4</v>
      </c>
      <c r="V179" t="s">
        <v>86</v>
      </c>
      <c r="W179">
        <v>1</v>
      </c>
      <c r="X179" t="s">
        <v>139</v>
      </c>
      <c r="Y179" t="s">
        <v>200</v>
      </c>
      <c r="Z179" t="s">
        <v>343</v>
      </c>
      <c r="AA179" s="2">
        <v>43883</v>
      </c>
      <c r="AB179" s="2" t="s">
        <v>188</v>
      </c>
      <c r="AC179" t="s">
        <v>91</v>
      </c>
      <c r="AD179">
        <v>2</v>
      </c>
      <c r="AE179">
        <v>3</v>
      </c>
      <c r="AF179">
        <v>13</v>
      </c>
      <c r="AG179" t="s">
        <v>380</v>
      </c>
      <c r="AH179" t="s">
        <v>121</v>
      </c>
      <c r="AI179" t="s">
        <v>122</v>
      </c>
      <c r="AJ179">
        <v>26357.19</v>
      </c>
      <c r="AK179">
        <v>26357</v>
      </c>
      <c r="AL179">
        <v>26358</v>
      </c>
      <c r="AM179">
        <v>26357</v>
      </c>
      <c r="AN179">
        <v>7473.87</v>
      </c>
      <c r="AO179">
        <v>18883.32</v>
      </c>
      <c r="AP179">
        <v>8785.73</v>
      </c>
      <c r="AQ179" t="s">
        <v>235</v>
      </c>
      <c r="AR179" t="s">
        <v>236</v>
      </c>
      <c r="AS179" t="s">
        <v>237</v>
      </c>
      <c r="AT179" t="s">
        <v>238</v>
      </c>
      <c r="AU179" t="s">
        <v>126</v>
      </c>
      <c r="AV179" t="s">
        <v>358</v>
      </c>
      <c r="AW179" t="s">
        <v>126</v>
      </c>
      <c r="AY179">
        <v>18</v>
      </c>
      <c r="AZ179">
        <v>871</v>
      </c>
      <c r="BA179">
        <v>18</v>
      </c>
      <c r="BB179">
        <v>720</v>
      </c>
      <c r="BC179">
        <v>1</v>
      </c>
      <c r="BD179">
        <v>2</v>
      </c>
      <c r="BE179" t="s">
        <v>206</v>
      </c>
      <c r="BF179" t="s">
        <v>805</v>
      </c>
      <c r="BH179" t="s">
        <v>104</v>
      </c>
      <c r="BI179" t="s">
        <v>126</v>
      </c>
      <c r="BJ179" t="s">
        <v>452</v>
      </c>
      <c r="BK179">
        <v>67</v>
      </c>
      <c r="BL179">
        <v>168.3</v>
      </c>
      <c r="BM179">
        <v>170.18</v>
      </c>
      <c r="BN179">
        <v>76.34</v>
      </c>
      <c r="BO179">
        <v>26</v>
      </c>
      <c r="BP179" t="s">
        <v>106</v>
      </c>
      <c r="BQ179">
        <v>89</v>
      </c>
      <c r="BR179">
        <v>97.81</v>
      </c>
      <c r="BS179" t="s">
        <v>1821</v>
      </c>
      <c r="BT179" t="s">
        <v>108</v>
      </c>
    </row>
    <row r="180" spans="1:72" x14ac:dyDescent="0.2">
      <c r="A180" s="3">
        <v>788797</v>
      </c>
      <c r="B180">
        <v>3</v>
      </c>
      <c r="C180" t="s">
        <v>72</v>
      </c>
      <c r="D180">
        <v>2</v>
      </c>
      <c r="E180" s="2" t="s">
        <v>73</v>
      </c>
      <c r="F180" s="3" t="s">
        <v>502</v>
      </c>
      <c r="G180" t="s">
        <v>1822</v>
      </c>
      <c r="H180" t="s">
        <v>331</v>
      </c>
      <c r="I180" t="s">
        <v>1823</v>
      </c>
      <c r="J180" t="s">
        <v>1824</v>
      </c>
      <c r="K180" t="s">
        <v>1825</v>
      </c>
      <c r="L180" t="s">
        <v>1826</v>
      </c>
      <c r="M180" t="s">
        <v>81</v>
      </c>
      <c r="N180">
        <v>77535</v>
      </c>
      <c r="O180" t="s">
        <v>82</v>
      </c>
      <c r="P180" t="s">
        <v>1827</v>
      </c>
      <c r="Q180">
        <v>1</v>
      </c>
      <c r="R180" t="s">
        <v>84</v>
      </c>
      <c r="S180" t="s">
        <v>84</v>
      </c>
      <c r="T180" t="s">
        <v>331</v>
      </c>
      <c r="U180">
        <v>4</v>
      </c>
      <c r="V180" t="s">
        <v>86</v>
      </c>
      <c r="W180">
        <v>1</v>
      </c>
      <c r="X180" t="s">
        <v>139</v>
      </c>
      <c r="Y180" t="s">
        <v>460</v>
      </c>
      <c r="Z180" t="s">
        <v>343</v>
      </c>
      <c r="AA180" s="2">
        <v>43840</v>
      </c>
      <c r="AB180" s="2" t="s">
        <v>1591</v>
      </c>
      <c r="AC180" t="s">
        <v>91</v>
      </c>
      <c r="AD180">
        <v>3</v>
      </c>
      <c r="AE180">
        <v>4</v>
      </c>
      <c r="AF180">
        <v>1</v>
      </c>
      <c r="AG180" t="s">
        <v>735</v>
      </c>
      <c r="AH180" t="s">
        <v>143</v>
      </c>
      <c r="AI180" t="s">
        <v>144</v>
      </c>
      <c r="AJ180">
        <v>23928.04</v>
      </c>
      <c r="AK180">
        <v>23928</v>
      </c>
      <c r="AL180">
        <v>23929</v>
      </c>
      <c r="AM180">
        <v>23928</v>
      </c>
      <c r="AN180">
        <v>10254.48</v>
      </c>
      <c r="AO180">
        <v>13673.56</v>
      </c>
      <c r="AP180">
        <v>5982.01</v>
      </c>
      <c r="AQ180" t="s">
        <v>1828</v>
      </c>
      <c r="AR180" t="s">
        <v>1829</v>
      </c>
      <c r="AS180" t="s">
        <v>339</v>
      </c>
      <c r="AT180" t="s">
        <v>1830</v>
      </c>
      <c r="AU180" t="s">
        <v>126</v>
      </c>
      <c r="AV180" t="s">
        <v>1831</v>
      </c>
      <c r="AW180" t="s">
        <v>126</v>
      </c>
      <c r="AY180">
        <v>9</v>
      </c>
      <c r="AZ180">
        <v>605</v>
      </c>
      <c r="BA180">
        <v>9</v>
      </c>
      <c r="BB180">
        <v>384</v>
      </c>
      <c r="BC180">
        <v>1</v>
      </c>
      <c r="BD180">
        <v>2</v>
      </c>
      <c r="BE180" t="s">
        <v>206</v>
      </c>
      <c r="BF180" t="s">
        <v>465</v>
      </c>
      <c r="BH180" t="s">
        <v>104</v>
      </c>
      <c r="BI180" t="s">
        <v>84</v>
      </c>
      <c r="BJ180" t="s">
        <v>658</v>
      </c>
      <c r="BK180">
        <v>69</v>
      </c>
      <c r="BL180">
        <v>225.1</v>
      </c>
      <c r="BM180">
        <v>175.26</v>
      </c>
      <c r="BN180">
        <v>102.1</v>
      </c>
      <c r="BO180">
        <v>33</v>
      </c>
      <c r="BP180" t="s">
        <v>192</v>
      </c>
      <c r="BQ180">
        <v>119</v>
      </c>
      <c r="BR180">
        <v>98.1</v>
      </c>
      <c r="BS180" t="s">
        <v>426</v>
      </c>
      <c r="BT180" t="s">
        <v>132</v>
      </c>
    </row>
    <row r="181" spans="1:72" x14ac:dyDescent="0.2">
      <c r="A181" s="3">
        <v>788798</v>
      </c>
      <c r="B181">
        <v>1</v>
      </c>
      <c r="C181" t="s">
        <v>276</v>
      </c>
      <c r="D181">
        <v>1</v>
      </c>
      <c r="E181" s="2" t="s">
        <v>277</v>
      </c>
      <c r="F181" s="3" t="s">
        <v>224</v>
      </c>
      <c r="G181" t="s">
        <v>1832</v>
      </c>
      <c r="H181" t="s">
        <v>85</v>
      </c>
      <c r="I181" t="s">
        <v>1833</v>
      </c>
      <c r="J181" t="s">
        <v>1834</v>
      </c>
      <c r="K181" t="s">
        <v>1835</v>
      </c>
      <c r="L181" t="s">
        <v>663</v>
      </c>
      <c r="M181" t="s">
        <v>81</v>
      </c>
      <c r="N181">
        <v>75754</v>
      </c>
      <c r="O181" t="s">
        <v>82</v>
      </c>
      <c r="P181" t="s">
        <v>1836</v>
      </c>
      <c r="Q181">
        <v>1</v>
      </c>
      <c r="R181" t="s">
        <v>84</v>
      </c>
      <c r="S181" t="s">
        <v>84</v>
      </c>
      <c r="T181" t="s">
        <v>85</v>
      </c>
      <c r="U181">
        <v>4</v>
      </c>
      <c r="V181" t="s">
        <v>86</v>
      </c>
      <c r="W181">
        <v>2</v>
      </c>
      <c r="X181" t="s">
        <v>87</v>
      </c>
      <c r="Y181" t="s">
        <v>116</v>
      </c>
      <c r="Z181" t="s">
        <v>117</v>
      </c>
      <c r="AA181" s="2">
        <v>43843</v>
      </c>
      <c r="AB181" s="2" t="s">
        <v>157</v>
      </c>
      <c r="AC181" t="s">
        <v>158</v>
      </c>
      <c r="AD181">
        <v>5</v>
      </c>
      <c r="AE181">
        <v>4</v>
      </c>
      <c r="AF181">
        <v>14</v>
      </c>
      <c r="AG181" t="s">
        <v>639</v>
      </c>
      <c r="AH181" t="s">
        <v>121</v>
      </c>
      <c r="AI181" t="s">
        <v>122</v>
      </c>
      <c r="AJ181">
        <v>54575.41</v>
      </c>
      <c r="AK181">
        <v>54575</v>
      </c>
      <c r="AL181">
        <v>54576</v>
      </c>
      <c r="AM181">
        <v>54575</v>
      </c>
      <c r="AN181">
        <v>19733.88</v>
      </c>
      <c r="AO181">
        <v>34841.53</v>
      </c>
      <c r="AP181">
        <v>13643.85</v>
      </c>
      <c r="AQ181" t="s">
        <v>681</v>
      </c>
      <c r="AR181" s="16" t="s">
        <v>291</v>
      </c>
      <c r="AS181" s="16" t="s">
        <v>291</v>
      </c>
      <c r="AT181" s="16" t="s">
        <v>291</v>
      </c>
      <c r="AU181" t="s">
        <v>126</v>
      </c>
      <c r="AV181" t="s">
        <v>1485</v>
      </c>
      <c r="AW181" t="s">
        <v>84</v>
      </c>
      <c r="AY181">
        <v>10</v>
      </c>
      <c r="AZ181">
        <v>639</v>
      </c>
      <c r="BA181">
        <v>10</v>
      </c>
      <c r="BB181">
        <v>420</v>
      </c>
      <c r="BC181">
        <v>1</v>
      </c>
      <c r="BD181">
        <v>2</v>
      </c>
      <c r="BE181" t="s">
        <v>206</v>
      </c>
      <c r="BF181" t="s">
        <v>1837</v>
      </c>
      <c r="BH181" t="s">
        <v>104</v>
      </c>
      <c r="BI181" t="s">
        <v>126</v>
      </c>
      <c r="BJ181" t="s">
        <v>361</v>
      </c>
      <c r="BK181">
        <v>63</v>
      </c>
      <c r="BL181">
        <v>107.1</v>
      </c>
      <c r="BM181">
        <v>160.02000000000001</v>
      </c>
      <c r="BN181">
        <v>48.58</v>
      </c>
      <c r="BO181">
        <v>18</v>
      </c>
      <c r="BP181" t="s">
        <v>148</v>
      </c>
      <c r="BQ181">
        <v>53</v>
      </c>
      <c r="BR181">
        <v>97.93</v>
      </c>
      <c r="BS181" t="s">
        <v>1838</v>
      </c>
      <c r="BT181" t="s">
        <v>132</v>
      </c>
    </row>
    <row r="182" spans="1:72" x14ac:dyDescent="0.2">
      <c r="A182" s="3">
        <v>788799</v>
      </c>
      <c r="B182">
        <v>1</v>
      </c>
      <c r="C182" t="s">
        <v>276</v>
      </c>
      <c r="D182">
        <v>1</v>
      </c>
      <c r="E182" s="2" t="s">
        <v>277</v>
      </c>
      <c r="F182" s="3" t="s">
        <v>74</v>
      </c>
      <c r="G182" t="s">
        <v>244</v>
      </c>
      <c r="H182" t="s">
        <v>110</v>
      </c>
      <c r="I182" t="s">
        <v>557</v>
      </c>
      <c r="J182" t="s">
        <v>1839</v>
      </c>
      <c r="K182" t="s">
        <v>1840</v>
      </c>
      <c r="L182" t="s">
        <v>1841</v>
      </c>
      <c r="M182" t="s">
        <v>81</v>
      </c>
      <c r="N182">
        <v>76367</v>
      </c>
      <c r="O182" t="s">
        <v>82</v>
      </c>
      <c r="P182" t="s">
        <v>1842</v>
      </c>
      <c r="Q182">
        <v>1</v>
      </c>
      <c r="R182" t="s">
        <v>84</v>
      </c>
      <c r="S182" t="s">
        <v>84</v>
      </c>
      <c r="T182" t="s">
        <v>85</v>
      </c>
      <c r="U182">
        <v>4</v>
      </c>
      <c r="V182" t="s">
        <v>86</v>
      </c>
      <c r="W182">
        <v>2</v>
      </c>
      <c r="X182" t="s">
        <v>87</v>
      </c>
      <c r="Y182" t="s">
        <v>200</v>
      </c>
      <c r="Z182" t="s">
        <v>117</v>
      </c>
      <c r="AA182" s="2">
        <v>43852</v>
      </c>
      <c r="AB182" s="2" t="s">
        <v>357</v>
      </c>
      <c r="AC182" t="s">
        <v>141</v>
      </c>
      <c r="AD182">
        <v>3</v>
      </c>
      <c r="AE182">
        <v>3</v>
      </c>
      <c r="AF182">
        <v>12</v>
      </c>
      <c r="AG182" t="s">
        <v>397</v>
      </c>
      <c r="AH182" t="s">
        <v>233</v>
      </c>
      <c r="AI182" t="s">
        <v>234</v>
      </c>
      <c r="AJ182">
        <v>47154.99</v>
      </c>
      <c r="AK182">
        <v>47154</v>
      </c>
      <c r="AL182">
        <v>47155</v>
      </c>
      <c r="AM182">
        <v>47154</v>
      </c>
      <c r="AN182">
        <v>8578.32</v>
      </c>
      <c r="AO182">
        <v>38576.67</v>
      </c>
      <c r="AP182">
        <v>15718.33</v>
      </c>
      <c r="AQ182" t="s">
        <v>1843</v>
      </c>
      <c r="AR182" t="s">
        <v>1844</v>
      </c>
      <c r="AS182" t="s">
        <v>493</v>
      </c>
      <c r="AT182" t="s">
        <v>726</v>
      </c>
      <c r="AU182" t="s">
        <v>126</v>
      </c>
      <c r="AV182" t="s">
        <v>1845</v>
      </c>
      <c r="AW182" t="s">
        <v>126</v>
      </c>
      <c r="AY182">
        <v>6</v>
      </c>
      <c r="AZ182">
        <v>392</v>
      </c>
      <c r="BA182">
        <v>6</v>
      </c>
      <c r="BB182">
        <v>251</v>
      </c>
      <c r="BC182">
        <v>1</v>
      </c>
      <c r="BD182">
        <v>1</v>
      </c>
      <c r="BE182" t="s">
        <v>101</v>
      </c>
      <c r="BF182" t="s">
        <v>1846</v>
      </c>
      <c r="BH182" t="s">
        <v>104</v>
      </c>
      <c r="BI182" t="s">
        <v>126</v>
      </c>
      <c r="BJ182" t="s">
        <v>191</v>
      </c>
      <c r="BK182">
        <v>61</v>
      </c>
      <c r="BL182">
        <v>216</v>
      </c>
      <c r="BM182">
        <v>154.94</v>
      </c>
      <c r="BN182">
        <v>97.98</v>
      </c>
      <c r="BO182">
        <v>40</v>
      </c>
      <c r="BP182" t="s">
        <v>192</v>
      </c>
      <c r="BQ182">
        <v>117</v>
      </c>
      <c r="BR182">
        <v>97.94</v>
      </c>
      <c r="BS182" t="s">
        <v>1847</v>
      </c>
      <c r="BT182" t="s">
        <v>132</v>
      </c>
    </row>
    <row r="183" spans="1:72" x14ac:dyDescent="0.2">
      <c r="A183" s="3">
        <v>788800</v>
      </c>
      <c r="B183">
        <v>3</v>
      </c>
      <c r="C183" t="s">
        <v>72</v>
      </c>
      <c r="D183">
        <v>2</v>
      </c>
      <c r="E183" s="2" t="s">
        <v>73</v>
      </c>
      <c r="G183" t="s">
        <v>1848</v>
      </c>
      <c r="H183" t="s">
        <v>339</v>
      </c>
      <c r="I183" t="s">
        <v>1849</v>
      </c>
      <c r="J183" t="s">
        <v>1850</v>
      </c>
      <c r="K183" t="s">
        <v>1851</v>
      </c>
      <c r="L183" t="s">
        <v>1852</v>
      </c>
      <c r="M183" t="s">
        <v>81</v>
      </c>
      <c r="N183">
        <v>75558</v>
      </c>
      <c r="O183" t="s">
        <v>82</v>
      </c>
      <c r="P183" t="s">
        <v>1853</v>
      </c>
      <c r="Q183">
        <v>1</v>
      </c>
      <c r="R183" t="s">
        <v>84</v>
      </c>
      <c r="S183" t="s">
        <v>84</v>
      </c>
      <c r="T183" t="s">
        <v>331</v>
      </c>
      <c r="U183">
        <v>4</v>
      </c>
      <c r="V183" t="s">
        <v>86</v>
      </c>
      <c r="W183">
        <v>2</v>
      </c>
      <c r="X183" t="s">
        <v>87</v>
      </c>
      <c r="Y183" t="s">
        <v>88</v>
      </c>
      <c r="Z183" t="s">
        <v>343</v>
      </c>
      <c r="AA183" s="2">
        <v>43866</v>
      </c>
      <c r="AB183" s="2" t="s">
        <v>1352</v>
      </c>
      <c r="AC183" t="s">
        <v>158</v>
      </c>
      <c r="AD183">
        <v>3</v>
      </c>
      <c r="AE183">
        <v>2</v>
      </c>
      <c r="AF183">
        <v>11</v>
      </c>
      <c r="AG183" t="s">
        <v>723</v>
      </c>
      <c r="AH183" t="s">
        <v>121</v>
      </c>
      <c r="AI183" t="s">
        <v>122</v>
      </c>
      <c r="AJ183">
        <v>129932.14</v>
      </c>
      <c r="AK183">
        <v>129932</v>
      </c>
      <c r="AL183">
        <v>129933</v>
      </c>
      <c r="AM183">
        <v>129932</v>
      </c>
      <c r="AN183">
        <v>5053</v>
      </c>
      <c r="AO183">
        <v>124879.14</v>
      </c>
      <c r="AP183">
        <v>64966.07</v>
      </c>
      <c r="AQ183" t="s">
        <v>474</v>
      </c>
      <c r="AR183" t="s">
        <v>475</v>
      </c>
      <c r="AS183" t="s">
        <v>331</v>
      </c>
      <c r="AT183" t="s">
        <v>332</v>
      </c>
      <c r="AU183" t="s">
        <v>126</v>
      </c>
      <c r="AX183" t="s">
        <v>547</v>
      </c>
      <c r="AY183">
        <v>8</v>
      </c>
      <c r="AZ183">
        <v>470</v>
      </c>
      <c r="BA183">
        <v>8</v>
      </c>
      <c r="BB183">
        <v>302</v>
      </c>
      <c r="BC183">
        <v>1</v>
      </c>
      <c r="BD183">
        <v>1</v>
      </c>
      <c r="BE183" t="s">
        <v>101</v>
      </c>
      <c r="BF183" t="s">
        <v>1854</v>
      </c>
      <c r="BG183" t="s">
        <v>103</v>
      </c>
      <c r="BH183" t="s">
        <v>104</v>
      </c>
      <c r="BI183" t="s">
        <v>84</v>
      </c>
      <c r="BJ183" t="s">
        <v>351</v>
      </c>
      <c r="BK183">
        <v>72</v>
      </c>
      <c r="BL183">
        <v>160.80000000000001</v>
      </c>
      <c r="BM183">
        <v>182.88</v>
      </c>
      <c r="BN183">
        <v>72.94</v>
      </c>
      <c r="BO183">
        <v>21</v>
      </c>
      <c r="BP183" t="s">
        <v>209</v>
      </c>
      <c r="BQ183">
        <v>74</v>
      </c>
      <c r="BR183">
        <v>97.68</v>
      </c>
      <c r="BS183" t="s">
        <v>1855</v>
      </c>
      <c r="BT183" t="s">
        <v>108</v>
      </c>
    </row>
    <row r="184" spans="1:72" x14ac:dyDescent="0.2">
      <c r="A184" s="3">
        <v>788801</v>
      </c>
      <c r="B184">
        <v>3</v>
      </c>
      <c r="C184" t="s">
        <v>72</v>
      </c>
      <c r="D184">
        <v>2</v>
      </c>
      <c r="E184" s="2" t="s">
        <v>73</v>
      </c>
      <c r="F184" s="3" t="s">
        <v>74</v>
      </c>
      <c r="G184" t="s">
        <v>1856</v>
      </c>
      <c r="H184" t="s">
        <v>298</v>
      </c>
      <c r="I184" t="s">
        <v>1857</v>
      </c>
      <c r="J184" t="s">
        <v>1858</v>
      </c>
      <c r="K184" t="s">
        <v>1859</v>
      </c>
      <c r="L184" t="s">
        <v>291</v>
      </c>
      <c r="M184" t="s">
        <v>81</v>
      </c>
      <c r="N184">
        <v>78630</v>
      </c>
      <c r="O184" t="s">
        <v>82</v>
      </c>
      <c r="P184" t="s">
        <v>291</v>
      </c>
      <c r="Q184">
        <v>1</v>
      </c>
      <c r="R184" t="s">
        <v>84</v>
      </c>
      <c r="S184" t="s">
        <v>84</v>
      </c>
      <c r="T184" t="s">
        <v>85</v>
      </c>
      <c r="U184">
        <v>4</v>
      </c>
      <c r="V184" t="s">
        <v>86</v>
      </c>
      <c r="W184">
        <v>2</v>
      </c>
      <c r="X184" t="s">
        <v>87</v>
      </c>
      <c r="Y184" t="s">
        <v>88</v>
      </c>
      <c r="Z184" t="s">
        <v>89</v>
      </c>
      <c r="AA184" s="2">
        <v>43914</v>
      </c>
      <c r="AB184" s="2" t="s">
        <v>789</v>
      </c>
      <c r="AC184" t="s">
        <v>286</v>
      </c>
      <c r="AD184">
        <v>3</v>
      </c>
      <c r="AE184">
        <v>2</v>
      </c>
      <c r="AF184">
        <v>8</v>
      </c>
      <c r="AG184" t="s">
        <v>173</v>
      </c>
      <c r="AH184">
        <v>12</v>
      </c>
      <c r="AI184" t="s">
        <v>303</v>
      </c>
      <c r="AJ184">
        <v>27681.15</v>
      </c>
      <c r="AK184">
        <v>27681</v>
      </c>
      <c r="AL184">
        <v>27682</v>
      </c>
      <c r="AM184">
        <v>27681</v>
      </c>
      <c r="AN184">
        <v>5718.88</v>
      </c>
      <c r="AO184">
        <v>21962.27</v>
      </c>
      <c r="AP184">
        <v>13840.58</v>
      </c>
      <c r="AQ184" t="s">
        <v>1676</v>
      </c>
      <c r="AR184" t="s">
        <v>1677</v>
      </c>
      <c r="AS184" t="s">
        <v>97</v>
      </c>
      <c r="AT184" t="s">
        <v>689</v>
      </c>
      <c r="AU184" t="s">
        <v>126</v>
      </c>
      <c r="AV184" t="s">
        <v>512</v>
      </c>
      <c r="AW184" t="s">
        <v>126</v>
      </c>
      <c r="AX184" t="s">
        <v>100</v>
      </c>
      <c r="AY184">
        <v>14</v>
      </c>
      <c r="AZ184">
        <v>807</v>
      </c>
      <c r="BA184">
        <v>14</v>
      </c>
      <c r="BB184">
        <v>560</v>
      </c>
      <c r="BC184">
        <v>1</v>
      </c>
      <c r="BD184">
        <v>1</v>
      </c>
      <c r="BE184" t="s">
        <v>101</v>
      </c>
      <c r="BF184" t="s">
        <v>1765</v>
      </c>
      <c r="BG184" t="s">
        <v>1344</v>
      </c>
      <c r="BH184" t="s">
        <v>104</v>
      </c>
      <c r="BI184" t="s">
        <v>84</v>
      </c>
      <c r="BJ184" t="s">
        <v>105</v>
      </c>
      <c r="BK184">
        <v>68</v>
      </c>
      <c r="BL184">
        <v>150.69999999999999</v>
      </c>
      <c r="BM184">
        <v>172.72</v>
      </c>
      <c r="BN184">
        <v>68.36</v>
      </c>
      <c r="BO184">
        <v>22</v>
      </c>
      <c r="BP184" t="s">
        <v>209</v>
      </c>
      <c r="BQ184">
        <v>78</v>
      </c>
      <c r="BR184">
        <v>98.36</v>
      </c>
      <c r="BS184" t="s">
        <v>1860</v>
      </c>
      <c r="BT184" t="s">
        <v>181</v>
      </c>
    </row>
    <row r="185" spans="1:72" x14ac:dyDescent="0.2">
      <c r="A185" s="3">
        <v>788802</v>
      </c>
      <c r="B185">
        <v>3</v>
      </c>
      <c r="C185" t="s">
        <v>72</v>
      </c>
      <c r="D185">
        <v>2</v>
      </c>
      <c r="E185" s="2" t="s">
        <v>73</v>
      </c>
      <c r="F185" s="3" t="s">
        <v>74</v>
      </c>
      <c r="G185" t="s">
        <v>1861</v>
      </c>
      <c r="H185" t="s">
        <v>793</v>
      </c>
      <c r="I185" t="s">
        <v>1862</v>
      </c>
      <c r="J185" t="s">
        <v>1863</v>
      </c>
      <c r="K185" t="s">
        <v>1864</v>
      </c>
      <c r="L185" t="s">
        <v>291</v>
      </c>
      <c r="M185" t="s">
        <v>81</v>
      </c>
      <c r="N185">
        <v>79776</v>
      </c>
      <c r="O185" t="s">
        <v>82</v>
      </c>
      <c r="P185" t="s">
        <v>291</v>
      </c>
      <c r="Q185">
        <v>1</v>
      </c>
      <c r="R185" t="s">
        <v>84</v>
      </c>
      <c r="S185" t="s">
        <v>84</v>
      </c>
      <c r="T185" t="s">
        <v>85</v>
      </c>
      <c r="U185">
        <v>4</v>
      </c>
      <c r="V185" t="s">
        <v>86</v>
      </c>
      <c r="W185">
        <v>2</v>
      </c>
      <c r="X185" t="s">
        <v>87</v>
      </c>
      <c r="Y185" t="s">
        <v>156</v>
      </c>
      <c r="Z185" t="s">
        <v>117</v>
      </c>
      <c r="AA185" s="2">
        <v>43902</v>
      </c>
      <c r="AB185" s="2" t="s">
        <v>1083</v>
      </c>
      <c r="AC185" t="s">
        <v>141</v>
      </c>
      <c r="AD185">
        <v>2</v>
      </c>
      <c r="AE185">
        <v>2</v>
      </c>
      <c r="AF185">
        <v>9</v>
      </c>
      <c r="AG185" t="s">
        <v>677</v>
      </c>
      <c r="AH185">
        <v>12</v>
      </c>
      <c r="AI185" t="s">
        <v>303</v>
      </c>
      <c r="AJ185">
        <v>23165.439999999999</v>
      </c>
      <c r="AK185">
        <v>23165</v>
      </c>
      <c r="AL185">
        <v>23166</v>
      </c>
      <c r="AM185">
        <v>23165</v>
      </c>
      <c r="AN185">
        <v>5718.88</v>
      </c>
      <c r="AO185">
        <v>17446.560000000001</v>
      </c>
      <c r="AP185">
        <v>11582.72</v>
      </c>
      <c r="AQ185" t="s">
        <v>160</v>
      </c>
      <c r="AR185" t="s">
        <v>688</v>
      </c>
      <c r="AS185" t="s">
        <v>97</v>
      </c>
      <c r="AT185" t="s">
        <v>689</v>
      </c>
      <c r="AU185" t="s">
        <v>126</v>
      </c>
      <c r="AV185" t="s">
        <v>145</v>
      </c>
      <c r="AX185" t="s">
        <v>100</v>
      </c>
      <c r="AY185">
        <v>14</v>
      </c>
      <c r="AZ185">
        <v>807</v>
      </c>
      <c r="BA185">
        <v>14</v>
      </c>
      <c r="BB185">
        <v>560</v>
      </c>
      <c r="BC185">
        <v>1</v>
      </c>
      <c r="BD185">
        <v>1</v>
      </c>
      <c r="BE185" t="s">
        <v>101</v>
      </c>
      <c r="BF185" t="s">
        <v>1865</v>
      </c>
      <c r="BG185" t="s">
        <v>611</v>
      </c>
      <c r="BH185" t="s">
        <v>104</v>
      </c>
      <c r="BI185" t="s">
        <v>84</v>
      </c>
      <c r="BJ185" t="s">
        <v>361</v>
      </c>
      <c r="BK185">
        <v>63</v>
      </c>
      <c r="BL185">
        <v>147.80000000000001</v>
      </c>
      <c r="BM185">
        <v>160.02000000000001</v>
      </c>
      <c r="BN185">
        <v>67.040000000000006</v>
      </c>
      <c r="BO185">
        <v>26</v>
      </c>
      <c r="BP185" t="s">
        <v>106</v>
      </c>
      <c r="BQ185">
        <v>90</v>
      </c>
      <c r="BR185">
        <v>97.52</v>
      </c>
      <c r="BS185" t="s">
        <v>1866</v>
      </c>
      <c r="BT185" t="s">
        <v>181</v>
      </c>
    </row>
    <row r="186" spans="1:72" x14ac:dyDescent="0.2">
      <c r="A186" s="3">
        <v>788803</v>
      </c>
      <c r="B186">
        <v>3</v>
      </c>
      <c r="C186" t="s">
        <v>72</v>
      </c>
      <c r="D186">
        <v>2</v>
      </c>
      <c r="E186" s="2" t="s">
        <v>73</v>
      </c>
      <c r="F186" s="3" t="s">
        <v>74</v>
      </c>
      <c r="G186" t="s">
        <v>1867</v>
      </c>
      <c r="H186" t="s">
        <v>339</v>
      </c>
      <c r="I186" t="s">
        <v>1868</v>
      </c>
      <c r="J186" t="s">
        <v>1869</v>
      </c>
      <c r="K186" t="s">
        <v>1870</v>
      </c>
      <c r="L186" t="s">
        <v>1871</v>
      </c>
      <c r="M186" t="s">
        <v>81</v>
      </c>
      <c r="N186">
        <v>78361</v>
      </c>
      <c r="O186" t="s">
        <v>82</v>
      </c>
      <c r="P186" t="s">
        <v>1872</v>
      </c>
      <c r="Q186">
        <v>1</v>
      </c>
      <c r="R186" t="s">
        <v>84</v>
      </c>
      <c r="S186" t="s">
        <v>84</v>
      </c>
      <c r="T186" t="s">
        <v>85</v>
      </c>
      <c r="U186">
        <v>4</v>
      </c>
      <c r="V186" t="s">
        <v>86</v>
      </c>
      <c r="W186">
        <v>1</v>
      </c>
      <c r="X186" t="s">
        <v>139</v>
      </c>
      <c r="Y186" t="s">
        <v>156</v>
      </c>
      <c r="Z186" t="s">
        <v>117</v>
      </c>
      <c r="AA186" s="2">
        <v>43865</v>
      </c>
      <c r="AB186" s="2" t="s">
        <v>1392</v>
      </c>
      <c r="AC186" t="s">
        <v>268</v>
      </c>
      <c r="AD186">
        <v>2</v>
      </c>
      <c r="AE186">
        <v>1</v>
      </c>
      <c r="AF186">
        <v>8</v>
      </c>
      <c r="AG186" t="s">
        <v>173</v>
      </c>
      <c r="AH186" t="s">
        <v>143</v>
      </c>
      <c r="AI186" t="s">
        <v>144</v>
      </c>
      <c r="AJ186">
        <v>23717.95</v>
      </c>
      <c r="AK186">
        <v>23717</v>
      </c>
      <c r="AL186">
        <v>23718</v>
      </c>
      <c r="AM186">
        <v>23717</v>
      </c>
      <c r="AN186">
        <v>2859.44</v>
      </c>
      <c r="AO186">
        <v>20858.509999999998</v>
      </c>
      <c r="AP186">
        <v>23717.95</v>
      </c>
      <c r="AQ186" t="s">
        <v>269</v>
      </c>
      <c r="AR186" t="s">
        <v>270</v>
      </c>
      <c r="AS186" t="s">
        <v>97</v>
      </c>
      <c r="AT186" t="s">
        <v>269</v>
      </c>
      <c r="AU186" t="s">
        <v>84</v>
      </c>
      <c r="AV186" t="s">
        <v>145</v>
      </c>
      <c r="AX186" t="s">
        <v>100</v>
      </c>
      <c r="AY186">
        <v>14</v>
      </c>
      <c r="AZ186">
        <v>807</v>
      </c>
      <c r="BA186">
        <v>14</v>
      </c>
      <c r="BB186">
        <v>560</v>
      </c>
      <c r="BC186">
        <v>1</v>
      </c>
      <c r="BD186">
        <v>1</v>
      </c>
      <c r="BE186" t="s">
        <v>101</v>
      </c>
      <c r="BF186" t="s">
        <v>1201</v>
      </c>
      <c r="BG186" t="s">
        <v>208</v>
      </c>
      <c r="BH186" t="s">
        <v>104</v>
      </c>
      <c r="BI186" t="s">
        <v>84</v>
      </c>
      <c r="BJ186" t="s">
        <v>361</v>
      </c>
      <c r="BK186">
        <v>63</v>
      </c>
      <c r="BL186">
        <v>174.5</v>
      </c>
      <c r="BM186">
        <v>160.02000000000001</v>
      </c>
      <c r="BN186">
        <v>79.150000000000006</v>
      </c>
      <c r="BO186">
        <v>30</v>
      </c>
      <c r="BP186" t="s">
        <v>192</v>
      </c>
      <c r="BQ186">
        <v>100</v>
      </c>
      <c r="BR186">
        <v>97.23</v>
      </c>
      <c r="BS186" t="s">
        <v>1725</v>
      </c>
      <c r="BT186" t="s">
        <v>108</v>
      </c>
    </row>
    <row r="187" spans="1:72" x14ac:dyDescent="0.2">
      <c r="A187" s="3">
        <v>788804</v>
      </c>
      <c r="B187">
        <v>4</v>
      </c>
      <c r="C187" t="s">
        <v>18</v>
      </c>
      <c r="D187">
        <v>5</v>
      </c>
      <c r="E187" s="2" t="s">
        <v>893</v>
      </c>
      <c r="F187" s="3" t="s">
        <v>84</v>
      </c>
      <c r="G187" t="s">
        <v>1873</v>
      </c>
      <c r="H187" t="s">
        <v>74</v>
      </c>
      <c r="I187" t="s">
        <v>1874</v>
      </c>
      <c r="J187" t="s">
        <v>1875</v>
      </c>
      <c r="K187" t="s">
        <v>1876</v>
      </c>
      <c r="L187" t="s">
        <v>1791</v>
      </c>
      <c r="M187" t="s">
        <v>81</v>
      </c>
      <c r="N187">
        <v>76904</v>
      </c>
      <c r="O187" t="s">
        <v>82</v>
      </c>
      <c r="P187" t="s">
        <v>1792</v>
      </c>
      <c r="Q187">
        <v>1</v>
      </c>
      <c r="R187" t="s">
        <v>84</v>
      </c>
      <c r="S187" t="s">
        <v>126</v>
      </c>
      <c r="T187" t="s">
        <v>85</v>
      </c>
      <c r="U187">
        <v>4</v>
      </c>
      <c r="V187" t="s">
        <v>86</v>
      </c>
      <c r="W187">
        <v>2</v>
      </c>
      <c r="X187" t="s">
        <v>87</v>
      </c>
      <c r="Y187" t="s">
        <v>200</v>
      </c>
      <c r="Z187" t="s">
        <v>117</v>
      </c>
      <c r="AA187" s="2">
        <v>43918</v>
      </c>
      <c r="AB187" s="2" t="s">
        <v>966</v>
      </c>
      <c r="AC187" t="s">
        <v>268</v>
      </c>
      <c r="AD187">
        <v>3</v>
      </c>
      <c r="AE187">
        <v>4</v>
      </c>
      <c r="AF187">
        <v>0</v>
      </c>
      <c r="AG187" t="s">
        <v>899</v>
      </c>
      <c r="AH187" t="s">
        <v>121</v>
      </c>
      <c r="AI187" t="s">
        <v>122</v>
      </c>
      <c r="AJ187">
        <v>15333.08</v>
      </c>
      <c r="AK187">
        <v>15333</v>
      </c>
      <c r="AL187">
        <v>15334</v>
      </c>
      <c r="AM187">
        <v>15333</v>
      </c>
      <c r="AN187">
        <v>8853.23</v>
      </c>
      <c r="AO187">
        <v>6479.85</v>
      </c>
      <c r="AP187">
        <v>3833.27</v>
      </c>
      <c r="AQ187" t="s">
        <v>900</v>
      </c>
      <c r="AR187" t="s">
        <v>901</v>
      </c>
      <c r="AS187" t="s">
        <v>902</v>
      </c>
      <c r="AT187" t="s">
        <v>903</v>
      </c>
      <c r="AV187" t="s">
        <v>1877</v>
      </c>
      <c r="AW187" t="s">
        <v>126</v>
      </c>
      <c r="AX187" t="s">
        <v>905</v>
      </c>
      <c r="AY187">
        <v>15</v>
      </c>
      <c r="AZ187">
        <v>791</v>
      </c>
      <c r="BA187">
        <v>15</v>
      </c>
      <c r="BB187">
        <v>633</v>
      </c>
      <c r="BC187">
        <v>1</v>
      </c>
      <c r="BD187">
        <v>2</v>
      </c>
      <c r="BE187" t="s">
        <v>206</v>
      </c>
      <c r="BF187" t="s">
        <v>161</v>
      </c>
      <c r="BG187" t="s">
        <v>420</v>
      </c>
      <c r="BH187" t="s">
        <v>104</v>
      </c>
      <c r="BI187" t="s">
        <v>84</v>
      </c>
      <c r="BJ187" t="s">
        <v>1125</v>
      </c>
      <c r="BK187">
        <v>25</v>
      </c>
      <c r="BL187">
        <v>7</v>
      </c>
      <c r="BM187">
        <v>63.5</v>
      </c>
      <c r="BN187">
        <v>3.18</v>
      </c>
      <c r="BO187">
        <v>7</v>
      </c>
      <c r="BP187" t="s">
        <v>148</v>
      </c>
      <c r="BQ187">
        <v>57</v>
      </c>
      <c r="BR187">
        <v>97.77</v>
      </c>
      <c r="BS187" t="s">
        <v>1878</v>
      </c>
      <c r="BT187" t="s">
        <v>181</v>
      </c>
    </row>
    <row r="188" spans="1:72" x14ac:dyDescent="0.2">
      <c r="A188" s="3">
        <v>788805</v>
      </c>
      <c r="B188">
        <v>3</v>
      </c>
      <c r="C188" t="s">
        <v>72</v>
      </c>
      <c r="D188">
        <v>2</v>
      </c>
      <c r="E188" s="2" t="s">
        <v>73</v>
      </c>
      <c r="F188" s="3" t="s">
        <v>74</v>
      </c>
      <c r="G188" t="s">
        <v>1879</v>
      </c>
      <c r="H188" t="s">
        <v>76</v>
      </c>
      <c r="I188" t="s">
        <v>1880</v>
      </c>
      <c r="J188" t="s">
        <v>1881</v>
      </c>
      <c r="K188" t="s">
        <v>1882</v>
      </c>
      <c r="L188" t="s">
        <v>1883</v>
      </c>
      <c r="M188" t="s">
        <v>81</v>
      </c>
      <c r="N188">
        <v>75021</v>
      </c>
      <c r="O188" t="s">
        <v>82</v>
      </c>
      <c r="P188" t="s">
        <v>1884</v>
      </c>
      <c r="Q188">
        <v>1</v>
      </c>
      <c r="R188" t="s">
        <v>84</v>
      </c>
      <c r="S188" t="s">
        <v>84</v>
      </c>
      <c r="T188" t="s">
        <v>85</v>
      </c>
      <c r="U188">
        <v>4</v>
      </c>
      <c r="V188" t="s">
        <v>86</v>
      </c>
      <c r="W188">
        <v>2</v>
      </c>
      <c r="X188" t="s">
        <v>87</v>
      </c>
      <c r="Y188" t="s">
        <v>88</v>
      </c>
      <c r="Z188" t="s">
        <v>89</v>
      </c>
      <c r="AA188" s="2">
        <v>43837</v>
      </c>
      <c r="AB188" s="2" t="s">
        <v>426</v>
      </c>
      <c r="AC188" t="s">
        <v>158</v>
      </c>
      <c r="AD188">
        <v>4</v>
      </c>
      <c r="AE188">
        <v>3</v>
      </c>
      <c r="AF188">
        <v>8</v>
      </c>
      <c r="AG188" t="s">
        <v>173</v>
      </c>
      <c r="AH188" t="s">
        <v>143</v>
      </c>
      <c r="AI188" t="s">
        <v>144</v>
      </c>
      <c r="AJ188">
        <v>33438.21</v>
      </c>
      <c r="AK188">
        <v>33438</v>
      </c>
      <c r="AL188">
        <v>33439</v>
      </c>
      <c r="AM188">
        <v>33438</v>
      </c>
      <c r="AN188">
        <v>8578.32</v>
      </c>
      <c r="AO188">
        <v>24859.89</v>
      </c>
      <c r="AP188">
        <v>11146.07</v>
      </c>
      <c r="AQ188" t="s">
        <v>1019</v>
      </c>
      <c r="AR188" t="s">
        <v>1020</v>
      </c>
      <c r="AS188" t="s">
        <v>97</v>
      </c>
      <c r="AT188" t="s">
        <v>1021</v>
      </c>
      <c r="AU188" t="s">
        <v>126</v>
      </c>
      <c r="AV188" t="s">
        <v>1885</v>
      </c>
      <c r="AW188" t="s">
        <v>84</v>
      </c>
      <c r="AX188" t="s">
        <v>1065</v>
      </c>
      <c r="AY188">
        <v>14</v>
      </c>
      <c r="AZ188">
        <v>807</v>
      </c>
      <c r="BA188">
        <v>14</v>
      </c>
      <c r="BB188">
        <v>560</v>
      </c>
      <c r="BC188">
        <v>1</v>
      </c>
      <c r="BD188">
        <v>1</v>
      </c>
      <c r="BE188" t="s">
        <v>101</v>
      </c>
      <c r="BF188" t="s">
        <v>1550</v>
      </c>
      <c r="BG188" t="s">
        <v>867</v>
      </c>
      <c r="BH188" t="s">
        <v>104</v>
      </c>
      <c r="BI188" t="s">
        <v>84</v>
      </c>
      <c r="BJ188" t="s">
        <v>222</v>
      </c>
      <c r="BK188">
        <v>65</v>
      </c>
      <c r="BL188">
        <v>121</v>
      </c>
      <c r="BM188">
        <v>165.1</v>
      </c>
      <c r="BN188">
        <v>54.88</v>
      </c>
      <c r="BO188">
        <v>20</v>
      </c>
      <c r="BP188" t="s">
        <v>209</v>
      </c>
      <c r="BQ188">
        <v>63</v>
      </c>
      <c r="BR188">
        <v>98.25</v>
      </c>
      <c r="BS188" t="s">
        <v>1886</v>
      </c>
      <c r="BT188" t="s">
        <v>132</v>
      </c>
    </row>
    <row r="189" spans="1:72" x14ac:dyDescent="0.2">
      <c r="A189" s="3">
        <v>788806</v>
      </c>
      <c r="B189">
        <v>3</v>
      </c>
      <c r="C189" t="s">
        <v>72</v>
      </c>
      <c r="D189">
        <v>2</v>
      </c>
      <c r="E189" s="2" t="s">
        <v>73</v>
      </c>
      <c r="F189" s="3" t="s">
        <v>74</v>
      </c>
      <c r="G189" t="s">
        <v>953</v>
      </c>
      <c r="H189" t="s">
        <v>383</v>
      </c>
      <c r="I189" t="s">
        <v>1868</v>
      </c>
      <c r="J189" t="s">
        <v>1887</v>
      </c>
      <c r="K189" t="s">
        <v>1888</v>
      </c>
      <c r="L189" t="s">
        <v>291</v>
      </c>
      <c r="M189" t="s">
        <v>81</v>
      </c>
      <c r="N189">
        <v>78960</v>
      </c>
      <c r="O189" t="s">
        <v>82</v>
      </c>
      <c r="P189" t="s">
        <v>291</v>
      </c>
      <c r="Q189">
        <v>1</v>
      </c>
      <c r="R189" t="s">
        <v>84</v>
      </c>
      <c r="S189" t="s">
        <v>84</v>
      </c>
      <c r="T189" t="s">
        <v>85</v>
      </c>
      <c r="U189">
        <v>4</v>
      </c>
      <c r="V189" t="s">
        <v>86</v>
      </c>
      <c r="W189">
        <v>1</v>
      </c>
      <c r="X189" t="s">
        <v>139</v>
      </c>
      <c r="Y189" t="s">
        <v>460</v>
      </c>
      <c r="Z189" t="s">
        <v>117</v>
      </c>
      <c r="AA189" s="2">
        <v>43882</v>
      </c>
      <c r="AB189" s="2" t="s">
        <v>1525</v>
      </c>
      <c r="AC189" t="s">
        <v>119</v>
      </c>
      <c r="AD189">
        <v>2</v>
      </c>
      <c r="AE189">
        <v>3</v>
      </c>
      <c r="AF189">
        <v>5</v>
      </c>
      <c r="AG189" t="s">
        <v>510</v>
      </c>
      <c r="AH189" t="s">
        <v>143</v>
      </c>
      <c r="AI189" t="s">
        <v>144</v>
      </c>
      <c r="AJ189">
        <v>29187.38</v>
      </c>
      <c r="AK189">
        <v>29187</v>
      </c>
      <c r="AL189">
        <v>29188</v>
      </c>
      <c r="AM189">
        <v>29187</v>
      </c>
      <c r="AN189">
        <v>8578.32</v>
      </c>
      <c r="AO189">
        <v>20609.060000000001</v>
      </c>
      <c r="AP189">
        <v>9729.1299999999992</v>
      </c>
      <c r="AQ189" t="s">
        <v>1889</v>
      </c>
      <c r="AR189" t="s">
        <v>1890</v>
      </c>
      <c r="AS189" t="s">
        <v>97</v>
      </c>
      <c r="AT189" t="s">
        <v>98</v>
      </c>
      <c r="AU189" t="s">
        <v>84</v>
      </c>
      <c r="AV189" t="s">
        <v>145</v>
      </c>
      <c r="AX189" t="s">
        <v>100</v>
      </c>
      <c r="AY189">
        <v>14</v>
      </c>
      <c r="AZ189">
        <v>807</v>
      </c>
      <c r="BA189">
        <v>14</v>
      </c>
      <c r="BB189">
        <v>560</v>
      </c>
      <c r="BC189">
        <v>1</v>
      </c>
      <c r="BD189">
        <v>1</v>
      </c>
      <c r="BE189" t="s">
        <v>101</v>
      </c>
      <c r="BF189" t="s">
        <v>1891</v>
      </c>
      <c r="BG189" t="s">
        <v>387</v>
      </c>
      <c r="BH189" t="s">
        <v>104</v>
      </c>
      <c r="BI189" t="s">
        <v>84</v>
      </c>
      <c r="BJ189" t="s">
        <v>452</v>
      </c>
      <c r="BK189">
        <v>67</v>
      </c>
      <c r="BL189">
        <v>129.1</v>
      </c>
      <c r="BM189">
        <v>170.18</v>
      </c>
      <c r="BN189">
        <v>58.56</v>
      </c>
      <c r="BO189">
        <v>20</v>
      </c>
      <c r="BP189" t="s">
        <v>209</v>
      </c>
      <c r="BQ189">
        <v>60</v>
      </c>
      <c r="BR189">
        <v>97.45</v>
      </c>
      <c r="BS189" t="s">
        <v>1892</v>
      </c>
      <c r="BT189" t="s">
        <v>108</v>
      </c>
    </row>
    <row r="190" spans="1:72" x14ac:dyDescent="0.2">
      <c r="A190" s="3">
        <v>788807</v>
      </c>
      <c r="B190">
        <v>3</v>
      </c>
      <c r="C190" t="s">
        <v>72</v>
      </c>
      <c r="D190">
        <v>2</v>
      </c>
      <c r="E190" s="2" t="s">
        <v>73</v>
      </c>
      <c r="F190" s="3" t="s">
        <v>74</v>
      </c>
      <c r="G190" t="s">
        <v>1893</v>
      </c>
      <c r="H190" t="s">
        <v>331</v>
      </c>
      <c r="I190" t="s">
        <v>1874</v>
      </c>
      <c r="J190" t="s">
        <v>1894</v>
      </c>
      <c r="K190" t="s">
        <v>1895</v>
      </c>
      <c r="L190" t="s">
        <v>563</v>
      </c>
      <c r="M190" t="s">
        <v>81</v>
      </c>
      <c r="N190">
        <v>75215</v>
      </c>
      <c r="O190" t="s">
        <v>82</v>
      </c>
      <c r="P190" t="s">
        <v>564</v>
      </c>
      <c r="Q190">
        <v>1</v>
      </c>
      <c r="R190" t="s">
        <v>84</v>
      </c>
      <c r="S190" t="s">
        <v>84</v>
      </c>
      <c r="T190" t="s">
        <v>85</v>
      </c>
      <c r="U190">
        <v>4</v>
      </c>
      <c r="V190" t="s">
        <v>86</v>
      </c>
      <c r="W190">
        <v>2</v>
      </c>
      <c r="X190" t="s">
        <v>87</v>
      </c>
      <c r="Y190" t="s">
        <v>88</v>
      </c>
      <c r="Z190" t="s">
        <v>89</v>
      </c>
      <c r="AA190" s="2">
        <v>43880</v>
      </c>
      <c r="AB190" s="2" t="s">
        <v>285</v>
      </c>
      <c r="AC190" t="s">
        <v>286</v>
      </c>
      <c r="AD190">
        <v>2</v>
      </c>
      <c r="AE190">
        <v>1</v>
      </c>
      <c r="AF190">
        <v>7</v>
      </c>
      <c r="AG190" t="s">
        <v>602</v>
      </c>
      <c r="AH190" t="s">
        <v>143</v>
      </c>
      <c r="AI190" t="s">
        <v>144</v>
      </c>
      <c r="AJ190">
        <v>20937.240000000002</v>
      </c>
      <c r="AK190">
        <v>20937</v>
      </c>
      <c r="AL190">
        <v>20938</v>
      </c>
      <c r="AM190">
        <v>20937</v>
      </c>
      <c r="AN190">
        <v>2859.44</v>
      </c>
      <c r="AO190">
        <v>18077.8</v>
      </c>
      <c r="AP190">
        <v>20937.240000000002</v>
      </c>
      <c r="AQ190" t="s">
        <v>1632</v>
      </c>
      <c r="AR190" t="s">
        <v>1633</v>
      </c>
      <c r="AS190" t="s">
        <v>97</v>
      </c>
      <c r="AT190" t="s">
        <v>1634</v>
      </c>
      <c r="AU190" t="s">
        <v>126</v>
      </c>
      <c r="AV190" t="s">
        <v>145</v>
      </c>
      <c r="AX190" t="s">
        <v>100</v>
      </c>
      <c r="AY190">
        <v>14</v>
      </c>
      <c r="AZ190">
        <v>807</v>
      </c>
      <c r="BA190">
        <v>14</v>
      </c>
      <c r="BB190">
        <v>560</v>
      </c>
      <c r="BC190">
        <v>1</v>
      </c>
      <c r="BD190">
        <v>2</v>
      </c>
      <c r="BE190" t="s">
        <v>206</v>
      </c>
      <c r="BF190" t="s">
        <v>1896</v>
      </c>
      <c r="BG190" t="s">
        <v>420</v>
      </c>
      <c r="BH190" t="s">
        <v>104</v>
      </c>
      <c r="BI190" t="s">
        <v>84</v>
      </c>
      <c r="BJ190" t="s">
        <v>658</v>
      </c>
      <c r="BK190">
        <v>69</v>
      </c>
      <c r="BL190">
        <v>157.30000000000001</v>
      </c>
      <c r="BM190">
        <v>175.26</v>
      </c>
      <c r="BN190">
        <v>71.349999999999994</v>
      </c>
      <c r="BO190">
        <v>23</v>
      </c>
      <c r="BP190" t="s">
        <v>209</v>
      </c>
      <c r="BQ190">
        <v>79</v>
      </c>
      <c r="BR190">
        <v>97.88</v>
      </c>
      <c r="BS190" t="s">
        <v>1897</v>
      </c>
      <c r="BT190" t="s">
        <v>108</v>
      </c>
    </row>
    <row r="191" spans="1:72" x14ac:dyDescent="0.2">
      <c r="A191" s="3">
        <v>788808</v>
      </c>
      <c r="B191">
        <v>3</v>
      </c>
      <c r="C191" t="s">
        <v>72</v>
      </c>
      <c r="D191">
        <v>2</v>
      </c>
      <c r="E191" s="2" t="s">
        <v>73</v>
      </c>
      <c r="F191" s="3" t="s">
        <v>74</v>
      </c>
      <c r="G191" t="s">
        <v>244</v>
      </c>
      <c r="H191" t="s">
        <v>110</v>
      </c>
      <c r="I191" t="s">
        <v>1898</v>
      </c>
      <c r="J191" t="s">
        <v>1899</v>
      </c>
      <c r="K191" t="s">
        <v>1900</v>
      </c>
      <c r="L191" t="s">
        <v>291</v>
      </c>
      <c r="M191" t="s">
        <v>81</v>
      </c>
      <c r="N191">
        <v>78551</v>
      </c>
      <c r="O191" t="s">
        <v>82</v>
      </c>
      <c r="P191" t="s">
        <v>291</v>
      </c>
      <c r="Q191">
        <v>1</v>
      </c>
      <c r="R191" t="s">
        <v>84</v>
      </c>
      <c r="S191" t="s">
        <v>84</v>
      </c>
      <c r="T191" t="s">
        <v>85</v>
      </c>
      <c r="U191">
        <v>4</v>
      </c>
      <c r="V191" t="s">
        <v>86</v>
      </c>
      <c r="W191">
        <v>2</v>
      </c>
      <c r="X191" t="s">
        <v>87</v>
      </c>
      <c r="Y191" t="s">
        <v>156</v>
      </c>
      <c r="Z191" t="s">
        <v>117</v>
      </c>
      <c r="AA191" s="2">
        <v>43831</v>
      </c>
      <c r="AB191" s="2" t="s">
        <v>1074</v>
      </c>
      <c r="AC191" t="s">
        <v>158</v>
      </c>
      <c r="AD191">
        <v>3</v>
      </c>
      <c r="AE191">
        <v>2</v>
      </c>
      <c r="AF191">
        <v>9</v>
      </c>
      <c r="AG191" t="s">
        <v>677</v>
      </c>
      <c r="AH191" t="s">
        <v>591</v>
      </c>
      <c r="AI191" t="s">
        <v>592</v>
      </c>
      <c r="AJ191">
        <v>27841.94</v>
      </c>
      <c r="AK191">
        <v>27841</v>
      </c>
      <c r="AL191">
        <v>27842</v>
      </c>
      <c r="AM191">
        <v>27841</v>
      </c>
      <c r="AN191">
        <v>5718.88</v>
      </c>
      <c r="AO191">
        <v>22123.06</v>
      </c>
      <c r="AP191">
        <v>13920.97</v>
      </c>
      <c r="AQ191" t="s">
        <v>1901</v>
      </c>
      <c r="AR191" t="s">
        <v>1902</v>
      </c>
      <c r="AS191" t="s">
        <v>97</v>
      </c>
      <c r="AT191" t="s">
        <v>714</v>
      </c>
      <c r="AU191" t="s">
        <v>126</v>
      </c>
      <c r="AV191" t="s">
        <v>1903</v>
      </c>
      <c r="AW191" t="s">
        <v>126</v>
      </c>
      <c r="AX191" t="s">
        <v>100</v>
      </c>
      <c r="AY191">
        <v>14</v>
      </c>
      <c r="AZ191">
        <v>807</v>
      </c>
      <c r="BA191">
        <v>14</v>
      </c>
      <c r="BB191">
        <v>560</v>
      </c>
      <c r="BC191">
        <v>1</v>
      </c>
      <c r="BD191">
        <v>1</v>
      </c>
      <c r="BE191" t="s">
        <v>101</v>
      </c>
      <c r="BF191" t="s">
        <v>582</v>
      </c>
      <c r="BG191" t="s">
        <v>308</v>
      </c>
      <c r="BH191" t="s">
        <v>104</v>
      </c>
      <c r="BI191" t="s">
        <v>84</v>
      </c>
      <c r="BJ191" t="s">
        <v>163</v>
      </c>
      <c r="BK191">
        <v>64</v>
      </c>
      <c r="BL191">
        <v>205.5</v>
      </c>
      <c r="BM191">
        <v>162.56</v>
      </c>
      <c r="BN191">
        <v>93.21</v>
      </c>
      <c r="BO191">
        <v>35</v>
      </c>
      <c r="BP191" t="s">
        <v>192</v>
      </c>
      <c r="BQ191">
        <v>107</v>
      </c>
      <c r="BR191">
        <v>97.74</v>
      </c>
      <c r="BS191" t="s">
        <v>1904</v>
      </c>
      <c r="BT191" t="s">
        <v>132</v>
      </c>
    </row>
    <row r="192" spans="1:72" x14ac:dyDescent="0.2">
      <c r="A192" s="3">
        <v>788809</v>
      </c>
      <c r="B192">
        <v>1</v>
      </c>
      <c r="C192" t="s">
        <v>276</v>
      </c>
      <c r="D192">
        <v>1</v>
      </c>
      <c r="E192" s="2" t="s">
        <v>277</v>
      </c>
      <c r="F192" s="3" t="s">
        <v>224</v>
      </c>
      <c r="G192" t="s">
        <v>1905</v>
      </c>
      <c r="H192" t="s">
        <v>183</v>
      </c>
      <c r="I192" t="s">
        <v>1906</v>
      </c>
      <c r="J192" t="s">
        <v>1907</v>
      </c>
      <c r="K192" t="s">
        <v>1908</v>
      </c>
      <c r="L192" t="s">
        <v>1909</v>
      </c>
      <c r="M192" t="s">
        <v>81</v>
      </c>
      <c r="N192">
        <v>76430</v>
      </c>
      <c r="O192" t="s">
        <v>82</v>
      </c>
      <c r="P192" t="s">
        <v>1910</v>
      </c>
      <c r="Q192">
        <v>1</v>
      </c>
      <c r="R192" t="s">
        <v>84</v>
      </c>
      <c r="S192" t="s">
        <v>84</v>
      </c>
      <c r="T192" t="s">
        <v>331</v>
      </c>
      <c r="U192">
        <v>4</v>
      </c>
      <c r="V192" t="s">
        <v>86</v>
      </c>
      <c r="W192">
        <v>2</v>
      </c>
      <c r="X192" t="s">
        <v>87</v>
      </c>
      <c r="Y192" t="s">
        <v>88</v>
      </c>
      <c r="Z192" t="s">
        <v>343</v>
      </c>
      <c r="AA192" s="2">
        <v>43848</v>
      </c>
      <c r="AB192" s="2" t="s">
        <v>1803</v>
      </c>
      <c r="AC192" t="s">
        <v>268</v>
      </c>
      <c r="AD192">
        <v>3</v>
      </c>
      <c r="AE192">
        <v>4</v>
      </c>
      <c r="AF192">
        <v>15</v>
      </c>
      <c r="AG192" t="s">
        <v>328</v>
      </c>
      <c r="AH192" t="s">
        <v>143</v>
      </c>
      <c r="AI192" t="s">
        <v>144</v>
      </c>
      <c r="AJ192">
        <v>137505.53</v>
      </c>
      <c r="AK192">
        <v>137505</v>
      </c>
      <c r="AL192">
        <v>137506</v>
      </c>
      <c r="AM192">
        <v>137505</v>
      </c>
      <c r="AN192">
        <v>16788.810000000001</v>
      </c>
      <c r="AO192">
        <v>120716.72</v>
      </c>
      <c r="AP192">
        <v>34376.379999999997</v>
      </c>
      <c r="AQ192" t="s">
        <v>345</v>
      </c>
      <c r="AR192" t="s">
        <v>346</v>
      </c>
      <c r="AS192" t="s">
        <v>224</v>
      </c>
      <c r="AT192" t="s">
        <v>347</v>
      </c>
      <c r="AU192" t="s">
        <v>126</v>
      </c>
      <c r="AV192" t="s">
        <v>476</v>
      </c>
      <c r="AX192" t="s">
        <v>1911</v>
      </c>
      <c r="AY192">
        <v>5</v>
      </c>
      <c r="AZ192">
        <v>247</v>
      </c>
      <c r="BA192">
        <v>5</v>
      </c>
      <c r="BB192">
        <v>175</v>
      </c>
      <c r="BC192">
        <v>2</v>
      </c>
      <c r="BD192">
        <v>3</v>
      </c>
      <c r="BE192" t="s">
        <v>257</v>
      </c>
      <c r="BF192" t="s">
        <v>1272</v>
      </c>
      <c r="BG192" t="s">
        <v>479</v>
      </c>
      <c r="BH192" t="s">
        <v>104</v>
      </c>
      <c r="BI192" t="s">
        <v>126</v>
      </c>
      <c r="BJ192" t="s">
        <v>388</v>
      </c>
      <c r="BK192">
        <v>74</v>
      </c>
      <c r="BL192">
        <v>161.9</v>
      </c>
      <c r="BM192">
        <v>187.96</v>
      </c>
      <c r="BN192">
        <v>73.44</v>
      </c>
      <c r="BO192">
        <v>20</v>
      </c>
      <c r="BP192" t="s">
        <v>209</v>
      </c>
      <c r="BQ192">
        <v>69</v>
      </c>
      <c r="BR192">
        <v>97.93</v>
      </c>
      <c r="BS192" t="s">
        <v>1912</v>
      </c>
      <c r="BT192" t="s">
        <v>132</v>
      </c>
    </row>
    <row r="193" spans="1:72" x14ac:dyDescent="0.2">
      <c r="A193" s="3">
        <v>788810</v>
      </c>
      <c r="B193">
        <v>1</v>
      </c>
      <c r="C193" t="s">
        <v>276</v>
      </c>
      <c r="D193">
        <v>1</v>
      </c>
      <c r="E193" s="2" t="s">
        <v>277</v>
      </c>
      <c r="F193" s="3" t="s">
        <v>224</v>
      </c>
      <c r="G193" t="s">
        <v>1913</v>
      </c>
      <c r="H193" t="s">
        <v>793</v>
      </c>
      <c r="I193" t="s">
        <v>1914</v>
      </c>
      <c r="J193" t="s">
        <v>1915</v>
      </c>
      <c r="K193" t="s">
        <v>1916</v>
      </c>
      <c r="L193" t="s">
        <v>532</v>
      </c>
      <c r="M193" t="s">
        <v>81</v>
      </c>
      <c r="N193">
        <v>76621</v>
      </c>
      <c r="O193" t="s">
        <v>82</v>
      </c>
      <c r="P193" t="s">
        <v>1917</v>
      </c>
      <c r="Q193">
        <v>3</v>
      </c>
      <c r="R193" t="s">
        <v>84</v>
      </c>
      <c r="S193" t="s">
        <v>84</v>
      </c>
      <c r="T193" t="s">
        <v>85</v>
      </c>
      <c r="U193">
        <v>4</v>
      </c>
      <c r="V193" t="s">
        <v>86</v>
      </c>
      <c r="W193">
        <v>1</v>
      </c>
      <c r="X193" t="s">
        <v>139</v>
      </c>
      <c r="Y193" t="s">
        <v>156</v>
      </c>
      <c r="Z193" t="s">
        <v>117</v>
      </c>
      <c r="AA193" s="2">
        <v>43902</v>
      </c>
      <c r="AB193" s="2" t="s">
        <v>1268</v>
      </c>
      <c r="AC193" t="s">
        <v>172</v>
      </c>
      <c r="AD193">
        <v>2</v>
      </c>
      <c r="AE193">
        <v>3</v>
      </c>
      <c r="AF193">
        <v>17</v>
      </c>
      <c r="AG193" t="s">
        <v>473</v>
      </c>
      <c r="AH193" t="s">
        <v>288</v>
      </c>
      <c r="AI193" t="s">
        <v>289</v>
      </c>
      <c r="AJ193">
        <v>41838.93</v>
      </c>
      <c r="AK193">
        <v>41838</v>
      </c>
      <c r="AL193">
        <v>41839</v>
      </c>
      <c r="AM193">
        <v>41838</v>
      </c>
      <c r="AN193">
        <v>13916.88</v>
      </c>
      <c r="AO193">
        <v>27922.05</v>
      </c>
      <c r="AP193">
        <v>13946.31</v>
      </c>
      <c r="AQ193" t="s">
        <v>235</v>
      </c>
      <c r="AR193" t="s">
        <v>236</v>
      </c>
      <c r="AS193" t="s">
        <v>237</v>
      </c>
      <c r="AT193" t="s">
        <v>238</v>
      </c>
      <c r="AU193" t="s">
        <v>126</v>
      </c>
      <c r="AV193" t="s">
        <v>1918</v>
      </c>
      <c r="AY193">
        <v>18</v>
      </c>
      <c r="AZ193">
        <v>872</v>
      </c>
      <c r="BA193">
        <v>18</v>
      </c>
      <c r="BB193">
        <v>720</v>
      </c>
      <c r="BC193">
        <v>3</v>
      </c>
      <c r="BD193">
        <v>2</v>
      </c>
      <c r="BE193" t="s">
        <v>206</v>
      </c>
      <c r="BF193" t="s">
        <v>1891</v>
      </c>
      <c r="BH193" t="s">
        <v>104</v>
      </c>
      <c r="BI193" t="s">
        <v>126</v>
      </c>
      <c r="BJ193" t="s">
        <v>868</v>
      </c>
      <c r="BK193">
        <v>62</v>
      </c>
      <c r="BL193">
        <v>191.2</v>
      </c>
      <c r="BM193">
        <v>157.47999999999999</v>
      </c>
      <c r="BN193">
        <v>86.73</v>
      </c>
      <c r="BO193">
        <v>34</v>
      </c>
      <c r="BP193" t="s">
        <v>192</v>
      </c>
      <c r="BQ193">
        <v>111</v>
      </c>
      <c r="BR193">
        <v>97.53</v>
      </c>
      <c r="BS193" t="s">
        <v>1919</v>
      </c>
      <c r="BT193" t="s">
        <v>181</v>
      </c>
    </row>
    <row r="194" spans="1:72" x14ac:dyDescent="0.2">
      <c r="A194" s="3">
        <v>788811</v>
      </c>
      <c r="B194">
        <v>1</v>
      </c>
      <c r="C194" t="s">
        <v>276</v>
      </c>
      <c r="D194">
        <v>1</v>
      </c>
      <c r="E194" s="2" t="s">
        <v>277</v>
      </c>
      <c r="F194" s="3" t="s">
        <v>224</v>
      </c>
      <c r="G194" t="s">
        <v>515</v>
      </c>
      <c r="H194" t="s">
        <v>76</v>
      </c>
      <c r="I194" t="s">
        <v>1920</v>
      </c>
      <c r="J194" t="s">
        <v>1921</v>
      </c>
      <c r="K194" t="s">
        <v>1922</v>
      </c>
      <c r="L194" t="s">
        <v>1660</v>
      </c>
      <c r="M194" t="s">
        <v>81</v>
      </c>
      <c r="N194">
        <v>76471</v>
      </c>
      <c r="O194" t="s">
        <v>82</v>
      </c>
      <c r="P194" t="s">
        <v>1661</v>
      </c>
      <c r="Q194">
        <v>6</v>
      </c>
      <c r="R194" t="s">
        <v>84</v>
      </c>
      <c r="S194" t="s">
        <v>84</v>
      </c>
      <c r="T194" t="s">
        <v>331</v>
      </c>
      <c r="U194">
        <v>4</v>
      </c>
      <c r="V194" t="s">
        <v>86</v>
      </c>
      <c r="W194">
        <v>2</v>
      </c>
      <c r="X194" t="s">
        <v>87</v>
      </c>
      <c r="Y194" t="s">
        <v>88</v>
      </c>
      <c r="Z194" t="s">
        <v>343</v>
      </c>
      <c r="AA194" s="2">
        <v>43886</v>
      </c>
      <c r="AB194" s="2" t="s">
        <v>1923</v>
      </c>
      <c r="AC194" t="s">
        <v>172</v>
      </c>
      <c r="AD194">
        <v>4</v>
      </c>
      <c r="AE194">
        <v>5</v>
      </c>
      <c r="AF194">
        <v>19</v>
      </c>
      <c r="AG194" t="s">
        <v>461</v>
      </c>
      <c r="AH194" t="s">
        <v>288</v>
      </c>
      <c r="AI194" t="s">
        <v>289</v>
      </c>
      <c r="AJ194">
        <v>60917.77</v>
      </c>
      <c r="AK194">
        <v>60917</v>
      </c>
      <c r="AL194">
        <v>60918</v>
      </c>
      <c r="AM194">
        <v>60917</v>
      </c>
      <c r="AN194">
        <v>24372.84</v>
      </c>
      <c r="AO194">
        <v>36544.93</v>
      </c>
      <c r="AP194">
        <v>12183.55</v>
      </c>
      <c r="AQ194" t="s">
        <v>235</v>
      </c>
      <c r="AR194" t="s">
        <v>236</v>
      </c>
      <c r="AS194" t="s">
        <v>237</v>
      </c>
      <c r="AT194" t="s">
        <v>238</v>
      </c>
      <c r="AU194" t="s">
        <v>126</v>
      </c>
      <c r="AV194" t="s">
        <v>535</v>
      </c>
      <c r="AW194" t="s">
        <v>126</v>
      </c>
      <c r="AX194" t="s">
        <v>441</v>
      </c>
      <c r="AY194">
        <v>18</v>
      </c>
      <c r="AZ194">
        <v>871</v>
      </c>
      <c r="BA194">
        <v>18</v>
      </c>
      <c r="BB194">
        <v>720</v>
      </c>
      <c r="BC194">
        <v>4</v>
      </c>
      <c r="BD194">
        <v>4</v>
      </c>
      <c r="BE194" t="s">
        <v>241</v>
      </c>
      <c r="BF194" t="s">
        <v>1924</v>
      </c>
      <c r="BG194" t="s">
        <v>147</v>
      </c>
      <c r="BH194" t="s">
        <v>104</v>
      </c>
      <c r="BI194" t="s">
        <v>126</v>
      </c>
      <c r="BJ194" t="s">
        <v>452</v>
      </c>
      <c r="BK194">
        <v>67</v>
      </c>
      <c r="BL194">
        <v>219.6</v>
      </c>
      <c r="BM194">
        <v>170.18</v>
      </c>
      <c r="BN194">
        <v>99.61</v>
      </c>
      <c r="BO194">
        <v>34</v>
      </c>
      <c r="BP194" t="s">
        <v>192</v>
      </c>
      <c r="BQ194">
        <v>102</v>
      </c>
      <c r="BR194">
        <v>97.86</v>
      </c>
      <c r="BS194" t="s">
        <v>1219</v>
      </c>
      <c r="BT194" t="s">
        <v>108</v>
      </c>
    </row>
    <row r="195" spans="1:72" x14ac:dyDescent="0.2">
      <c r="A195" s="3">
        <v>788812</v>
      </c>
      <c r="B195">
        <v>3</v>
      </c>
      <c r="C195" t="s">
        <v>72</v>
      </c>
      <c r="D195">
        <v>2</v>
      </c>
      <c r="E195" s="2" t="s">
        <v>73</v>
      </c>
      <c r="F195" s="3" t="s">
        <v>74</v>
      </c>
      <c r="G195" t="s">
        <v>1925</v>
      </c>
      <c r="H195" t="s">
        <v>237</v>
      </c>
      <c r="I195" t="s">
        <v>1926</v>
      </c>
      <c r="J195" t="s">
        <v>1927</v>
      </c>
      <c r="K195" t="s">
        <v>1928</v>
      </c>
      <c r="L195" t="s">
        <v>291</v>
      </c>
      <c r="M195" t="s">
        <v>81</v>
      </c>
      <c r="N195">
        <v>76461</v>
      </c>
      <c r="O195" t="s">
        <v>82</v>
      </c>
      <c r="P195" t="s">
        <v>291</v>
      </c>
      <c r="Q195">
        <v>1</v>
      </c>
      <c r="R195" t="s">
        <v>84</v>
      </c>
      <c r="S195" t="s">
        <v>84</v>
      </c>
      <c r="T195" t="s">
        <v>85</v>
      </c>
      <c r="U195">
        <v>4</v>
      </c>
      <c r="V195" t="s">
        <v>86</v>
      </c>
      <c r="W195">
        <v>1</v>
      </c>
      <c r="X195" t="s">
        <v>139</v>
      </c>
      <c r="Y195" t="s">
        <v>200</v>
      </c>
      <c r="Z195" t="s">
        <v>117</v>
      </c>
      <c r="AA195" s="2">
        <v>43874</v>
      </c>
      <c r="AB195" s="2" t="s">
        <v>1675</v>
      </c>
      <c r="AC195" t="s">
        <v>141</v>
      </c>
      <c r="AD195">
        <v>2</v>
      </c>
      <c r="AE195">
        <v>2</v>
      </c>
      <c r="AF195">
        <v>6</v>
      </c>
      <c r="AG195" t="s">
        <v>687</v>
      </c>
      <c r="AH195" t="s">
        <v>143</v>
      </c>
      <c r="AI195" t="s">
        <v>144</v>
      </c>
      <c r="AJ195">
        <v>26190.39</v>
      </c>
      <c r="AK195">
        <v>26190</v>
      </c>
      <c r="AL195">
        <v>26191</v>
      </c>
      <c r="AM195">
        <v>26190</v>
      </c>
      <c r="AN195">
        <v>5718.88</v>
      </c>
      <c r="AO195">
        <v>20471.509999999998</v>
      </c>
      <c r="AP195">
        <v>13095.19</v>
      </c>
      <c r="AQ195" t="s">
        <v>95</v>
      </c>
      <c r="AR195" t="s">
        <v>96</v>
      </c>
      <c r="AS195" t="s">
        <v>97</v>
      </c>
      <c r="AT195" t="s">
        <v>98</v>
      </c>
      <c r="AU195" t="s">
        <v>126</v>
      </c>
      <c r="AV195" t="s">
        <v>205</v>
      </c>
      <c r="AW195" t="s">
        <v>126</v>
      </c>
      <c r="AX195" t="s">
        <v>100</v>
      </c>
      <c r="AY195">
        <v>14</v>
      </c>
      <c r="AZ195">
        <v>806</v>
      </c>
      <c r="BA195">
        <v>14</v>
      </c>
      <c r="BB195">
        <v>560</v>
      </c>
      <c r="BC195">
        <v>1</v>
      </c>
      <c r="BD195">
        <v>2</v>
      </c>
      <c r="BE195" t="s">
        <v>206</v>
      </c>
      <c r="BF195" t="s">
        <v>1929</v>
      </c>
      <c r="BG195" t="s">
        <v>294</v>
      </c>
      <c r="BH195" t="s">
        <v>104</v>
      </c>
      <c r="BI195" t="s">
        <v>84</v>
      </c>
      <c r="BJ195" t="s">
        <v>222</v>
      </c>
      <c r="BK195">
        <v>65</v>
      </c>
      <c r="BL195">
        <v>169.2</v>
      </c>
      <c r="BM195">
        <v>165.1</v>
      </c>
      <c r="BN195">
        <v>76.75</v>
      </c>
      <c r="BO195">
        <v>28</v>
      </c>
      <c r="BP195" t="s">
        <v>106</v>
      </c>
      <c r="BQ195">
        <v>89</v>
      </c>
      <c r="BR195">
        <v>98.13</v>
      </c>
      <c r="BS195" t="s">
        <v>1930</v>
      </c>
      <c r="BT195" t="s">
        <v>108</v>
      </c>
    </row>
    <row r="196" spans="1:72" x14ac:dyDescent="0.2">
      <c r="A196" s="3">
        <v>788813</v>
      </c>
      <c r="B196">
        <v>1</v>
      </c>
      <c r="C196" t="s">
        <v>276</v>
      </c>
      <c r="D196">
        <v>1</v>
      </c>
      <c r="E196" s="2" t="s">
        <v>277</v>
      </c>
      <c r="F196" s="3" t="s">
        <v>224</v>
      </c>
      <c r="G196" t="s">
        <v>1931</v>
      </c>
      <c r="H196" t="s">
        <v>74</v>
      </c>
      <c r="I196" t="s">
        <v>434</v>
      </c>
      <c r="J196" t="s">
        <v>1932</v>
      </c>
      <c r="K196" t="s">
        <v>1933</v>
      </c>
      <c r="L196" t="s">
        <v>1934</v>
      </c>
      <c r="M196" t="s">
        <v>81</v>
      </c>
      <c r="N196">
        <v>76836</v>
      </c>
      <c r="O196" t="s">
        <v>82</v>
      </c>
      <c r="P196" t="s">
        <v>1935</v>
      </c>
      <c r="Q196">
        <v>1</v>
      </c>
      <c r="R196" t="s">
        <v>84</v>
      </c>
      <c r="S196" t="s">
        <v>84</v>
      </c>
      <c r="T196" t="s">
        <v>331</v>
      </c>
      <c r="U196">
        <v>4</v>
      </c>
      <c r="V196" t="s">
        <v>86</v>
      </c>
      <c r="W196">
        <v>1</v>
      </c>
      <c r="X196" t="s">
        <v>139</v>
      </c>
      <c r="Y196" t="s">
        <v>88</v>
      </c>
      <c r="Z196" t="s">
        <v>343</v>
      </c>
      <c r="AA196" s="2">
        <v>43878</v>
      </c>
      <c r="AB196" s="2" t="s">
        <v>439</v>
      </c>
      <c r="AC196" t="s">
        <v>141</v>
      </c>
      <c r="AD196">
        <v>5</v>
      </c>
      <c r="AE196">
        <v>5</v>
      </c>
      <c r="AF196">
        <v>16</v>
      </c>
      <c r="AG196" t="s">
        <v>413</v>
      </c>
      <c r="AH196" t="s">
        <v>288</v>
      </c>
      <c r="AI196" t="s">
        <v>289</v>
      </c>
      <c r="AJ196">
        <v>50037.440000000002</v>
      </c>
      <c r="AK196">
        <v>50037</v>
      </c>
      <c r="AL196">
        <v>50038</v>
      </c>
      <c r="AM196">
        <v>50037</v>
      </c>
      <c r="AN196">
        <v>23194.799999999999</v>
      </c>
      <c r="AO196">
        <v>26842.639999999999</v>
      </c>
      <c r="AP196">
        <v>10007.49</v>
      </c>
      <c r="AQ196" t="s">
        <v>1936</v>
      </c>
      <c r="AR196" t="s">
        <v>1937</v>
      </c>
      <c r="AS196" t="s">
        <v>237</v>
      </c>
      <c r="AT196" t="s">
        <v>238</v>
      </c>
      <c r="AU196" t="s">
        <v>126</v>
      </c>
      <c r="AV196" t="s">
        <v>977</v>
      </c>
      <c r="AW196" t="s">
        <v>126</v>
      </c>
      <c r="AY196">
        <v>18</v>
      </c>
      <c r="AZ196">
        <v>872</v>
      </c>
      <c r="BA196">
        <v>18</v>
      </c>
      <c r="BB196">
        <v>720</v>
      </c>
      <c r="BC196">
        <v>1</v>
      </c>
      <c r="BD196">
        <v>1</v>
      </c>
      <c r="BE196" t="s">
        <v>101</v>
      </c>
      <c r="BF196" t="s">
        <v>1938</v>
      </c>
      <c r="BH196" t="s">
        <v>104</v>
      </c>
      <c r="BI196" t="s">
        <v>126</v>
      </c>
      <c r="BJ196" t="s">
        <v>1939</v>
      </c>
      <c r="BK196">
        <v>75</v>
      </c>
      <c r="BL196">
        <v>223.3</v>
      </c>
      <c r="BM196">
        <v>190.5</v>
      </c>
      <c r="BN196">
        <v>101.29</v>
      </c>
      <c r="BO196">
        <v>27</v>
      </c>
      <c r="BP196" t="s">
        <v>106</v>
      </c>
      <c r="BQ196">
        <v>96</v>
      </c>
      <c r="BR196">
        <v>97.55</v>
      </c>
      <c r="BS196" t="s">
        <v>1940</v>
      </c>
      <c r="BT196" t="s">
        <v>108</v>
      </c>
    </row>
    <row r="197" spans="1:72" x14ac:dyDescent="0.2">
      <c r="A197" s="3">
        <v>788814</v>
      </c>
      <c r="B197">
        <v>1</v>
      </c>
      <c r="C197" t="s">
        <v>276</v>
      </c>
      <c r="D197">
        <v>1</v>
      </c>
      <c r="E197" s="2" t="s">
        <v>277</v>
      </c>
      <c r="G197" t="s">
        <v>1100</v>
      </c>
      <c r="H197" t="s">
        <v>237</v>
      </c>
      <c r="I197" t="s">
        <v>1941</v>
      </c>
      <c r="J197" t="s">
        <v>1942</v>
      </c>
      <c r="K197" t="s">
        <v>1943</v>
      </c>
      <c r="L197" t="s">
        <v>563</v>
      </c>
      <c r="M197" t="s">
        <v>81</v>
      </c>
      <c r="N197">
        <v>75206</v>
      </c>
      <c r="O197" t="s">
        <v>82</v>
      </c>
      <c r="P197" t="s">
        <v>564</v>
      </c>
      <c r="Q197">
        <v>1</v>
      </c>
      <c r="R197" t="s">
        <v>84</v>
      </c>
      <c r="S197" t="s">
        <v>84</v>
      </c>
      <c r="T197" t="s">
        <v>331</v>
      </c>
      <c r="U197">
        <v>3</v>
      </c>
      <c r="V197" t="s">
        <v>314</v>
      </c>
      <c r="W197">
        <v>2</v>
      </c>
      <c r="X197" t="s">
        <v>87</v>
      </c>
      <c r="Y197" t="s">
        <v>88</v>
      </c>
      <c r="Z197" t="s">
        <v>343</v>
      </c>
      <c r="AA197" s="2">
        <v>43869</v>
      </c>
      <c r="AB197" s="2" t="s">
        <v>1944</v>
      </c>
      <c r="AC197" t="s">
        <v>286</v>
      </c>
      <c r="AD197">
        <v>4</v>
      </c>
      <c r="AE197">
        <v>5</v>
      </c>
      <c r="AF197">
        <v>8</v>
      </c>
      <c r="AG197" t="s">
        <v>173</v>
      </c>
      <c r="AH197">
        <v>12</v>
      </c>
      <c r="AI197" t="s">
        <v>303</v>
      </c>
      <c r="AJ197">
        <v>35534.76</v>
      </c>
      <c r="AK197">
        <v>35534</v>
      </c>
      <c r="AL197">
        <v>35535</v>
      </c>
      <c r="AM197">
        <v>35534</v>
      </c>
      <c r="AN197">
        <v>12456.45</v>
      </c>
      <c r="AO197">
        <v>23078.31</v>
      </c>
      <c r="AP197">
        <v>7106.95</v>
      </c>
      <c r="AQ197" t="s">
        <v>235</v>
      </c>
      <c r="AR197" t="s">
        <v>236</v>
      </c>
      <c r="AS197" t="s">
        <v>237</v>
      </c>
      <c r="AT197" t="s">
        <v>238</v>
      </c>
      <c r="AU197" t="s">
        <v>126</v>
      </c>
      <c r="AV197" t="s">
        <v>358</v>
      </c>
      <c r="AW197" t="s">
        <v>126</v>
      </c>
      <c r="AX197" t="s">
        <v>441</v>
      </c>
      <c r="AY197">
        <v>18</v>
      </c>
      <c r="AZ197">
        <v>871</v>
      </c>
      <c r="BA197">
        <v>18</v>
      </c>
      <c r="BB197">
        <v>720</v>
      </c>
      <c r="BC197">
        <v>2</v>
      </c>
      <c r="BD197">
        <v>3</v>
      </c>
      <c r="BE197" t="s">
        <v>257</v>
      </c>
      <c r="BF197" t="s">
        <v>258</v>
      </c>
      <c r="BG197" t="s">
        <v>1344</v>
      </c>
      <c r="BH197" t="s">
        <v>104</v>
      </c>
      <c r="BI197" t="s">
        <v>126</v>
      </c>
      <c r="BJ197" t="s">
        <v>405</v>
      </c>
      <c r="BK197">
        <v>71</v>
      </c>
      <c r="BL197">
        <v>183.3</v>
      </c>
      <c r="BM197">
        <v>180.34</v>
      </c>
      <c r="BN197">
        <v>83.14</v>
      </c>
      <c r="BO197">
        <v>25</v>
      </c>
      <c r="BP197" t="s">
        <v>106</v>
      </c>
      <c r="BQ197">
        <v>98</v>
      </c>
      <c r="BR197">
        <v>98.22</v>
      </c>
      <c r="BS197" t="s">
        <v>1945</v>
      </c>
      <c r="BT197" t="s">
        <v>108</v>
      </c>
    </row>
    <row r="198" spans="1:72" x14ac:dyDescent="0.2">
      <c r="A198" s="3">
        <v>788815</v>
      </c>
      <c r="B198">
        <v>1</v>
      </c>
      <c r="C198" t="s">
        <v>276</v>
      </c>
      <c r="D198">
        <v>1</v>
      </c>
      <c r="E198" s="2" t="s">
        <v>277</v>
      </c>
      <c r="F198" s="3" t="s">
        <v>224</v>
      </c>
      <c r="G198" t="s">
        <v>1946</v>
      </c>
      <c r="H198" t="s">
        <v>493</v>
      </c>
      <c r="I198" t="s">
        <v>1947</v>
      </c>
      <c r="J198" t="s">
        <v>1948</v>
      </c>
      <c r="K198" t="s">
        <v>1949</v>
      </c>
      <c r="L198" t="s">
        <v>1950</v>
      </c>
      <c r="M198" t="s">
        <v>81</v>
      </c>
      <c r="N198">
        <v>76523</v>
      </c>
      <c r="O198" t="s">
        <v>82</v>
      </c>
      <c r="P198" t="s">
        <v>1951</v>
      </c>
      <c r="Q198">
        <v>1</v>
      </c>
      <c r="R198" t="s">
        <v>84</v>
      </c>
      <c r="S198" t="s">
        <v>84</v>
      </c>
      <c r="T198" t="s">
        <v>85</v>
      </c>
      <c r="U198">
        <v>4</v>
      </c>
      <c r="V198" t="s">
        <v>86</v>
      </c>
      <c r="W198">
        <v>2</v>
      </c>
      <c r="X198" t="s">
        <v>87</v>
      </c>
      <c r="Y198" t="s">
        <v>88</v>
      </c>
      <c r="Z198" t="s">
        <v>89</v>
      </c>
      <c r="AA198" s="2">
        <v>43915</v>
      </c>
      <c r="AB198" s="2" t="s">
        <v>171</v>
      </c>
      <c r="AC198" t="s">
        <v>172</v>
      </c>
      <c r="AD198">
        <v>3</v>
      </c>
      <c r="AE198">
        <v>4</v>
      </c>
      <c r="AF198">
        <v>19</v>
      </c>
      <c r="AG198" t="s">
        <v>461</v>
      </c>
      <c r="AH198" t="s">
        <v>288</v>
      </c>
      <c r="AI198" t="s">
        <v>289</v>
      </c>
      <c r="AJ198">
        <v>80802.600000000006</v>
      </c>
      <c r="AK198">
        <v>80802</v>
      </c>
      <c r="AL198">
        <v>80803</v>
      </c>
      <c r="AM198">
        <v>80802</v>
      </c>
      <c r="AN198">
        <v>18555.84</v>
      </c>
      <c r="AO198">
        <v>62246.76</v>
      </c>
      <c r="AP198">
        <v>20200.650000000001</v>
      </c>
      <c r="AQ198" t="s">
        <v>235</v>
      </c>
      <c r="AR198" t="s">
        <v>236</v>
      </c>
      <c r="AS198" t="s">
        <v>237</v>
      </c>
      <c r="AT198" t="s">
        <v>238</v>
      </c>
      <c r="AU198" t="s">
        <v>126</v>
      </c>
      <c r="AV198" t="s">
        <v>1271</v>
      </c>
      <c r="AW198" t="s">
        <v>126</v>
      </c>
      <c r="AX198" t="s">
        <v>753</v>
      </c>
      <c r="AY198">
        <v>18</v>
      </c>
      <c r="AZ198">
        <v>871</v>
      </c>
      <c r="BA198">
        <v>18</v>
      </c>
      <c r="BB198">
        <v>720</v>
      </c>
      <c r="BC198">
        <v>3</v>
      </c>
      <c r="BD198">
        <v>3</v>
      </c>
      <c r="BE198" t="s">
        <v>257</v>
      </c>
      <c r="BF198" t="s">
        <v>1509</v>
      </c>
      <c r="BG198" t="s">
        <v>1098</v>
      </c>
      <c r="BH198" t="s">
        <v>104</v>
      </c>
      <c r="BI198" t="s">
        <v>126</v>
      </c>
      <c r="BJ198" t="s">
        <v>163</v>
      </c>
      <c r="BK198">
        <v>64</v>
      </c>
      <c r="BL198">
        <v>118.6</v>
      </c>
      <c r="BM198">
        <v>162.56</v>
      </c>
      <c r="BN198">
        <v>53.8</v>
      </c>
      <c r="BO198">
        <v>20</v>
      </c>
      <c r="BP198" t="s">
        <v>209</v>
      </c>
      <c r="BQ198">
        <v>76</v>
      </c>
      <c r="BR198">
        <v>97.68</v>
      </c>
      <c r="BS198" t="s">
        <v>1952</v>
      </c>
      <c r="BT198" t="s">
        <v>181</v>
      </c>
    </row>
    <row r="199" spans="1:72" x14ac:dyDescent="0.2">
      <c r="A199" s="3">
        <v>788816</v>
      </c>
      <c r="B199">
        <v>1</v>
      </c>
      <c r="C199" t="s">
        <v>276</v>
      </c>
      <c r="D199">
        <v>1</v>
      </c>
      <c r="E199" s="2" t="s">
        <v>277</v>
      </c>
      <c r="F199" s="3" t="s">
        <v>74</v>
      </c>
      <c r="G199" t="s">
        <v>1953</v>
      </c>
      <c r="H199" t="s">
        <v>1052</v>
      </c>
      <c r="I199" t="s">
        <v>1954</v>
      </c>
      <c r="J199" t="s">
        <v>1955</v>
      </c>
      <c r="K199" t="s">
        <v>1956</v>
      </c>
      <c r="L199" t="s">
        <v>291</v>
      </c>
      <c r="M199" t="s">
        <v>81</v>
      </c>
      <c r="N199">
        <v>79232</v>
      </c>
      <c r="O199" t="s">
        <v>82</v>
      </c>
      <c r="P199" t="s">
        <v>291</v>
      </c>
      <c r="Q199">
        <v>1</v>
      </c>
      <c r="R199" t="s">
        <v>84</v>
      </c>
      <c r="S199" t="s">
        <v>84</v>
      </c>
      <c r="T199" t="s">
        <v>85</v>
      </c>
      <c r="U199">
        <v>4</v>
      </c>
      <c r="V199" t="s">
        <v>86</v>
      </c>
      <c r="W199">
        <v>1</v>
      </c>
      <c r="X199" t="s">
        <v>139</v>
      </c>
      <c r="Y199" t="s">
        <v>88</v>
      </c>
      <c r="Z199" t="s">
        <v>89</v>
      </c>
      <c r="AA199" s="2">
        <v>43912</v>
      </c>
      <c r="AB199" s="2" t="s">
        <v>267</v>
      </c>
      <c r="AC199" t="s">
        <v>268</v>
      </c>
      <c r="AD199">
        <v>3</v>
      </c>
      <c r="AE199">
        <v>3</v>
      </c>
      <c r="AF199">
        <v>9</v>
      </c>
      <c r="AG199" t="s">
        <v>677</v>
      </c>
      <c r="AH199">
        <v>12</v>
      </c>
      <c r="AI199" t="s">
        <v>303</v>
      </c>
      <c r="AJ199">
        <v>36499.49</v>
      </c>
      <c r="AK199">
        <v>36499</v>
      </c>
      <c r="AL199">
        <v>36500</v>
      </c>
      <c r="AM199">
        <v>36499</v>
      </c>
      <c r="AN199">
        <v>8578.32</v>
      </c>
      <c r="AO199">
        <v>27921.17</v>
      </c>
      <c r="AP199">
        <v>12166.5</v>
      </c>
      <c r="AQ199" t="s">
        <v>1957</v>
      </c>
      <c r="AR199" t="s">
        <v>1958</v>
      </c>
      <c r="AS199" t="s">
        <v>97</v>
      </c>
      <c r="AT199" t="s">
        <v>1959</v>
      </c>
      <c r="AU199" t="s">
        <v>126</v>
      </c>
      <c r="AV199" t="s">
        <v>1960</v>
      </c>
      <c r="AW199" t="s">
        <v>126</v>
      </c>
      <c r="AY199">
        <v>14</v>
      </c>
      <c r="AZ199">
        <v>776</v>
      </c>
      <c r="BA199">
        <v>14</v>
      </c>
      <c r="BB199">
        <v>561</v>
      </c>
      <c r="BC199">
        <v>1</v>
      </c>
      <c r="BD199">
        <v>2</v>
      </c>
      <c r="BE199" t="s">
        <v>206</v>
      </c>
      <c r="BF199" t="s">
        <v>161</v>
      </c>
      <c r="BH199" t="s">
        <v>104</v>
      </c>
      <c r="BI199" t="s">
        <v>126</v>
      </c>
      <c r="BJ199" t="s">
        <v>222</v>
      </c>
      <c r="BK199">
        <v>65</v>
      </c>
      <c r="BL199">
        <v>220.4</v>
      </c>
      <c r="BM199">
        <v>165.1</v>
      </c>
      <c r="BN199">
        <v>99.97</v>
      </c>
      <c r="BO199">
        <v>36</v>
      </c>
      <c r="BP199" t="s">
        <v>192</v>
      </c>
      <c r="BQ199">
        <v>117</v>
      </c>
      <c r="BR199">
        <v>97.83</v>
      </c>
      <c r="BS199" t="s">
        <v>1961</v>
      </c>
      <c r="BT199" t="s">
        <v>181</v>
      </c>
    </row>
    <row r="200" spans="1:72" x14ac:dyDescent="0.2">
      <c r="A200" s="3">
        <v>788817</v>
      </c>
      <c r="B200">
        <v>1</v>
      </c>
      <c r="C200" t="s">
        <v>276</v>
      </c>
      <c r="D200">
        <v>1</v>
      </c>
      <c r="E200" s="2" t="s">
        <v>277</v>
      </c>
      <c r="F200" s="3" t="s">
        <v>224</v>
      </c>
      <c r="G200" t="s">
        <v>1848</v>
      </c>
      <c r="H200" t="s">
        <v>298</v>
      </c>
      <c r="I200" t="s">
        <v>1962</v>
      </c>
      <c r="J200" t="s">
        <v>1963</v>
      </c>
      <c r="K200" t="s">
        <v>1964</v>
      </c>
      <c r="L200" t="s">
        <v>1965</v>
      </c>
      <c r="M200" t="s">
        <v>81</v>
      </c>
      <c r="N200">
        <v>79838</v>
      </c>
      <c r="O200" t="s">
        <v>82</v>
      </c>
      <c r="P200" t="s">
        <v>1966</v>
      </c>
      <c r="Q200">
        <v>1</v>
      </c>
      <c r="R200" t="s">
        <v>84</v>
      </c>
      <c r="S200" t="s">
        <v>84</v>
      </c>
      <c r="T200" t="s">
        <v>331</v>
      </c>
      <c r="U200">
        <v>4</v>
      </c>
      <c r="V200" t="s">
        <v>86</v>
      </c>
      <c r="W200">
        <v>2</v>
      </c>
      <c r="X200" t="s">
        <v>87</v>
      </c>
      <c r="Y200" t="s">
        <v>156</v>
      </c>
      <c r="Z200" t="s">
        <v>343</v>
      </c>
      <c r="AA200" s="2">
        <v>43891</v>
      </c>
      <c r="AB200" s="2" t="s">
        <v>1224</v>
      </c>
      <c r="AC200" t="s">
        <v>158</v>
      </c>
      <c r="AD200">
        <v>10</v>
      </c>
      <c r="AE200">
        <v>12</v>
      </c>
      <c r="AF200">
        <v>15</v>
      </c>
      <c r="AG200" t="s">
        <v>328</v>
      </c>
      <c r="AH200" t="s">
        <v>121</v>
      </c>
      <c r="AI200" t="s">
        <v>122</v>
      </c>
      <c r="AJ200">
        <v>309442.75</v>
      </c>
      <c r="AK200">
        <v>309442</v>
      </c>
      <c r="AL200">
        <v>309443</v>
      </c>
      <c r="AM200">
        <v>309442</v>
      </c>
      <c r="AN200">
        <v>57434.58</v>
      </c>
      <c r="AO200">
        <v>252008.17</v>
      </c>
      <c r="AP200">
        <v>25786.9</v>
      </c>
      <c r="AQ200" t="s">
        <v>1967</v>
      </c>
      <c r="AR200" t="s">
        <v>1968</v>
      </c>
      <c r="AS200" t="s">
        <v>224</v>
      </c>
      <c r="AT200" t="s">
        <v>254</v>
      </c>
      <c r="AU200" t="s">
        <v>126</v>
      </c>
      <c r="AV200" t="s">
        <v>358</v>
      </c>
      <c r="AW200" t="s">
        <v>84</v>
      </c>
      <c r="AX200" t="s">
        <v>1261</v>
      </c>
      <c r="AY200">
        <v>11</v>
      </c>
      <c r="AZ200">
        <v>673</v>
      </c>
      <c r="BA200">
        <v>5</v>
      </c>
      <c r="BB200">
        <v>182</v>
      </c>
      <c r="BC200">
        <v>3</v>
      </c>
      <c r="BD200">
        <v>3</v>
      </c>
      <c r="BE200" t="s">
        <v>257</v>
      </c>
      <c r="BF200" t="s">
        <v>134</v>
      </c>
      <c r="BG200" t="s">
        <v>867</v>
      </c>
      <c r="BH200" t="s">
        <v>104</v>
      </c>
      <c r="BI200" t="s">
        <v>126</v>
      </c>
      <c r="BJ200" t="s">
        <v>842</v>
      </c>
      <c r="BK200">
        <v>70</v>
      </c>
      <c r="BL200">
        <v>224.2</v>
      </c>
      <c r="BM200">
        <v>177.8</v>
      </c>
      <c r="BN200">
        <v>101.7</v>
      </c>
      <c r="BO200">
        <v>32</v>
      </c>
      <c r="BP200" t="s">
        <v>192</v>
      </c>
      <c r="BQ200">
        <v>104</v>
      </c>
      <c r="BR200">
        <v>97.73</v>
      </c>
      <c r="BS200" t="s">
        <v>1969</v>
      </c>
      <c r="BT200" t="s">
        <v>181</v>
      </c>
    </row>
    <row r="201" spans="1:72" x14ac:dyDescent="0.2">
      <c r="A201" s="3">
        <v>788818</v>
      </c>
      <c r="B201">
        <v>1</v>
      </c>
      <c r="C201" t="s">
        <v>276</v>
      </c>
      <c r="D201">
        <v>1</v>
      </c>
      <c r="E201" s="2" t="s">
        <v>277</v>
      </c>
      <c r="F201" s="3" t="s">
        <v>74</v>
      </c>
      <c r="G201" t="s">
        <v>1970</v>
      </c>
      <c r="H201" t="s">
        <v>110</v>
      </c>
      <c r="I201" t="s">
        <v>259</v>
      </c>
      <c r="J201" t="s">
        <v>1971</v>
      </c>
      <c r="K201" t="s">
        <v>1972</v>
      </c>
      <c r="L201" t="s">
        <v>588</v>
      </c>
      <c r="M201" t="s">
        <v>81</v>
      </c>
      <c r="N201">
        <v>77043</v>
      </c>
      <c r="O201" t="s">
        <v>82</v>
      </c>
      <c r="P201" t="s">
        <v>589</v>
      </c>
      <c r="Q201">
        <v>1</v>
      </c>
      <c r="R201" t="s">
        <v>84</v>
      </c>
      <c r="S201" t="s">
        <v>84</v>
      </c>
      <c r="T201" t="s">
        <v>85</v>
      </c>
      <c r="U201">
        <v>5</v>
      </c>
      <c r="V201" t="s">
        <v>947</v>
      </c>
      <c r="X201" t="s">
        <v>291</v>
      </c>
      <c r="Y201" t="s">
        <v>200</v>
      </c>
      <c r="Z201" t="s">
        <v>117</v>
      </c>
      <c r="AA201" s="2">
        <v>43849</v>
      </c>
      <c r="AB201" s="2" t="s">
        <v>1257</v>
      </c>
      <c r="AC201" t="s">
        <v>119</v>
      </c>
      <c r="AD201">
        <v>1</v>
      </c>
      <c r="AE201">
        <v>1</v>
      </c>
      <c r="AF201">
        <v>12</v>
      </c>
      <c r="AG201" t="s">
        <v>397</v>
      </c>
      <c r="AH201" t="s">
        <v>233</v>
      </c>
      <c r="AI201" t="s">
        <v>234</v>
      </c>
      <c r="AJ201">
        <v>12217.16</v>
      </c>
      <c r="AK201">
        <v>12217</v>
      </c>
      <c r="AL201">
        <v>12218</v>
      </c>
      <c r="AM201">
        <v>12217</v>
      </c>
      <c r="AN201">
        <v>2859.44</v>
      </c>
      <c r="AO201">
        <v>9357.7199999999993</v>
      </c>
      <c r="AP201">
        <v>12217.16</v>
      </c>
      <c r="AQ201" t="s">
        <v>320</v>
      </c>
      <c r="AR201" t="s">
        <v>1973</v>
      </c>
      <c r="AS201" t="s">
        <v>183</v>
      </c>
      <c r="AT201" t="s">
        <v>1974</v>
      </c>
      <c r="AU201" t="s">
        <v>126</v>
      </c>
      <c r="AV201" t="s">
        <v>556</v>
      </c>
      <c r="AW201" t="s">
        <v>126</v>
      </c>
      <c r="AX201" t="s">
        <v>865</v>
      </c>
      <c r="AY201">
        <v>16</v>
      </c>
      <c r="AZ201">
        <v>812</v>
      </c>
      <c r="BA201">
        <v>16</v>
      </c>
      <c r="BB201">
        <v>663</v>
      </c>
      <c r="BC201">
        <v>1</v>
      </c>
      <c r="BD201">
        <v>1</v>
      </c>
      <c r="BE201" t="s">
        <v>101</v>
      </c>
      <c r="BF201" t="s">
        <v>515</v>
      </c>
      <c r="BG201" t="s">
        <v>336</v>
      </c>
      <c r="BH201" t="s">
        <v>104</v>
      </c>
      <c r="BI201" t="s">
        <v>126</v>
      </c>
      <c r="BJ201" t="s">
        <v>452</v>
      </c>
      <c r="BK201">
        <v>67</v>
      </c>
      <c r="BL201">
        <v>192.1</v>
      </c>
      <c r="BM201">
        <v>170.18</v>
      </c>
      <c r="BN201">
        <v>87.14</v>
      </c>
      <c r="BO201">
        <v>30</v>
      </c>
      <c r="BP201" t="s">
        <v>192</v>
      </c>
      <c r="BQ201">
        <v>112</v>
      </c>
      <c r="BR201">
        <v>97.57</v>
      </c>
      <c r="BS201" t="s">
        <v>1975</v>
      </c>
      <c r="BT201" t="s">
        <v>132</v>
      </c>
    </row>
    <row r="202" spans="1:72" x14ac:dyDescent="0.2">
      <c r="A202" s="3">
        <v>788819</v>
      </c>
      <c r="B202">
        <v>1</v>
      </c>
      <c r="C202" t="s">
        <v>276</v>
      </c>
      <c r="D202">
        <v>1</v>
      </c>
      <c r="E202" s="2" t="s">
        <v>277</v>
      </c>
      <c r="F202" s="3" t="s">
        <v>224</v>
      </c>
      <c r="G202" t="s">
        <v>1976</v>
      </c>
      <c r="H202" t="s">
        <v>237</v>
      </c>
      <c r="I202" t="s">
        <v>1977</v>
      </c>
      <c r="J202" t="s">
        <v>1978</v>
      </c>
      <c r="K202" t="s">
        <v>1979</v>
      </c>
      <c r="L202" t="s">
        <v>1965</v>
      </c>
      <c r="M202" t="s">
        <v>81</v>
      </c>
      <c r="N202">
        <v>79902</v>
      </c>
      <c r="O202" t="s">
        <v>82</v>
      </c>
      <c r="P202" t="s">
        <v>1980</v>
      </c>
      <c r="Q202">
        <v>3</v>
      </c>
      <c r="R202" t="s">
        <v>84</v>
      </c>
      <c r="S202" t="s">
        <v>84</v>
      </c>
      <c r="T202" t="s">
        <v>85</v>
      </c>
      <c r="U202">
        <v>4</v>
      </c>
      <c r="V202" t="s">
        <v>86</v>
      </c>
      <c r="W202">
        <v>2</v>
      </c>
      <c r="X202" t="s">
        <v>87</v>
      </c>
      <c r="Y202" t="s">
        <v>88</v>
      </c>
      <c r="Z202" t="s">
        <v>89</v>
      </c>
      <c r="AA202" s="2">
        <v>43869</v>
      </c>
      <c r="AB202" s="2" t="s">
        <v>898</v>
      </c>
      <c r="AC202" t="s">
        <v>158</v>
      </c>
      <c r="AD202">
        <v>5</v>
      </c>
      <c r="AE202">
        <v>6</v>
      </c>
      <c r="AF202">
        <v>16</v>
      </c>
      <c r="AG202" t="s">
        <v>413</v>
      </c>
      <c r="AH202" t="s">
        <v>288</v>
      </c>
      <c r="AI202" t="s">
        <v>289</v>
      </c>
      <c r="AJ202">
        <v>67875.679999999993</v>
      </c>
      <c r="AK202">
        <v>67875</v>
      </c>
      <c r="AL202">
        <v>67876</v>
      </c>
      <c r="AM202">
        <v>67875</v>
      </c>
      <c r="AN202">
        <v>24299.7</v>
      </c>
      <c r="AO202">
        <v>43575.98</v>
      </c>
      <c r="AP202">
        <v>11312.61</v>
      </c>
      <c r="AQ202" t="s">
        <v>462</v>
      </c>
      <c r="AR202" t="s">
        <v>463</v>
      </c>
      <c r="AS202" t="s">
        <v>224</v>
      </c>
      <c r="AT202" t="s">
        <v>464</v>
      </c>
      <c r="AU202" t="s">
        <v>126</v>
      </c>
      <c r="AV202" t="s">
        <v>1241</v>
      </c>
      <c r="AW202" t="s">
        <v>126</v>
      </c>
      <c r="AX202" t="s">
        <v>865</v>
      </c>
      <c r="AY202">
        <v>5</v>
      </c>
      <c r="AZ202">
        <v>291</v>
      </c>
      <c r="BA202">
        <v>5</v>
      </c>
      <c r="BB202">
        <v>194</v>
      </c>
      <c r="BC202">
        <v>3</v>
      </c>
      <c r="BD202">
        <v>3</v>
      </c>
      <c r="BE202" t="s">
        <v>257</v>
      </c>
      <c r="BF202" t="s">
        <v>189</v>
      </c>
      <c r="BG202" t="s">
        <v>336</v>
      </c>
      <c r="BH202" t="s">
        <v>104</v>
      </c>
      <c r="BI202" t="s">
        <v>126</v>
      </c>
      <c r="BJ202" t="s">
        <v>130</v>
      </c>
      <c r="BK202">
        <v>66</v>
      </c>
      <c r="BL202">
        <v>198.9</v>
      </c>
      <c r="BM202">
        <v>167.64</v>
      </c>
      <c r="BN202">
        <v>90.22</v>
      </c>
      <c r="BO202">
        <v>32</v>
      </c>
      <c r="BP202" t="s">
        <v>192</v>
      </c>
      <c r="BQ202">
        <v>104</v>
      </c>
      <c r="BR202">
        <v>97.47</v>
      </c>
      <c r="BS202" t="s">
        <v>1981</v>
      </c>
      <c r="BT202" t="s">
        <v>108</v>
      </c>
    </row>
    <row r="203" spans="1:72" x14ac:dyDescent="0.2">
      <c r="A203" s="3">
        <v>788820</v>
      </c>
      <c r="B203">
        <v>1</v>
      </c>
      <c r="C203" t="s">
        <v>276</v>
      </c>
      <c r="D203">
        <v>1</v>
      </c>
      <c r="E203" s="2" t="s">
        <v>277</v>
      </c>
      <c r="F203" s="3" t="s">
        <v>224</v>
      </c>
      <c r="G203" t="s">
        <v>1312</v>
      </c>
      <c r="H203" t="s">
        <v>110</v>
      </c>
      <c r="I203" t="s">
        <v>1982</v>
      </c>
      <c r="J203" t="s">
        <v>1983</v>
      </c>
      <c r="K203" t="s">
        <v>1984</v>
      </c>
      <c r="L203" t="s">
        <v>563</v>
      </c>
      <c r="M203" t="s">
        <v>81</v>
      </c>
      <c r="N203">
        <v>75172</v>
      </c>
      <c r="O203" t="s">
        <v>82</v>
      </c>
      <c r="P203" t="s">
        <v>1985</v>
      </c>
      <c r="Q203">
        <v>1</v>
      </c>
      <c r="R203" t="s">
        <v>84</v>
      </c>
      <c r="S203" t="s">
        <v>84</v>
      </c>
      <c r="T203" t="s">
        <v>85</v>
      </c>
      <c r="U203">
        <v>4</v>
      </c>
      <c r="V203" t="s">
        <v>86</v>
      </c>
      <c r="W203">
        <v>2</v>
      </c>
      <c r="X203" t="s">
        <v>87</v>
      </c>
      <c r="Y203" t="s">
        <v>200</v>
      </c>
      <c r="Z203" t="s">
        <v>117</v>
      </c>
      <c r="AA203" s="2">
        <v>43918</v>
      </c>
      <c r="AB203" s="2" t="s">
        <v>989</v>
      </c>
      <c r="AC203" t="s">
        <v>91</v>
      </c>
      <c r="AD203">
        <v>2</v>
      </c>
      <c r="AE203">
        <v>3</v>
      </c>
      <c r="AF203">
        <v>10</v>
      </c>
      <c r="AG203" t="s">
        <v>617</v>
      </c>
      <c r="AH203" t="s">
        <v>121</v>
      </c>
      <c r="AI203" t="s">
        <v>122</v>
      </c>
      <c r="AJ203">
        <v>28335.13</v>
      </c>
      <c r="AK203">
        <v>28335</v>
      </c>
      <c r="AL203">
        <v>28336</v>
      </c>
      <c r="AM203">
        <v>28335</v>
      </c>
      <c r="AN203">
        <v>13315.4</v>
      </c>
      <c r="AO203">
        <v>15019.73</v>
      </c>
      <c r="AP203">
        <v>9445.0400000000009</v>
      </c>
      <c r="AQ203" t="s">
        <v>1986</v>
      </c>
      <c r="AR203" t="s">
        <v>1987</v>
      </c>
      <c r="AS203" t="s">
        <v>97</v>
      </c>
      <c r="AT203" t="s">
        <v>1548</v>
      </c>
      <c r="AU203" t="s">
        <v>126</v>
      </c>
      <c r="AV203" t="s">
        <v>1988</v>
      </c>
      <c r="AW203" t="s">
        <v>126</v>
      </c>
      <c r="AY203">
        <v>14</v>
      </c>
      <c r="AZ203">
        <v>776</v>
      </c>
      <c r="BA203">
        <v>14</v>
      </c>
      <c r="BB203">
        <v>561</v>
      </c>
      <c r="BC203">
        <v>1</v>
      </c>
      <c r="BD203">
        <v>1</v>
      </c>
      <c r="BE203" t="s">
        <v>101</v>
      </c>
      <c r="BF203" t="s">
        <v>754</v>
      </c>
      <c r="BH203" t="s">
        <v>104</v>
      </c>
      <c r="BI203" t="s">
        <v>126</v>
      </c>
      <c r="BJ203" t="s">
        <v>452</v>
      </c>
      <c r="BK203">
        <v>67</v>
      </c>
      <c r="BL203">
        <v>165</v>
      </c>
      <c r="BM203">
        <v>170.18</v>
      </c>
      <c r="BN203">
        <v>74.84</v>
      </c>
      <c r="BO203">
        <v>25</v>
      </c>
      <c r="BP203" t="s">
        <v>106</v>
      </c>
      <c r="BQ203">
        <v>97</v>
      </c>
      <c r="BR203">
        <v>97.82</v>
      </c>
      <c r="BS203" t="s">
        <v>1989</v>
      </c>
      <c r="BT203" t="s">
        <v>181</v>
      </c>
    </row>
    <row r="204" spans="1:72" x14ac:dyDescent="0.2">
      <c r="A204" s="3">
        <v>788821</v>
      </c>
      <c r="B204">
        <v>1</v>
      </c>
      <c r="C204" t="s">
        <v>276</v>
      </c>
      <c r="D204">
        <v>1</v>
      </c>
      <c r="E204" s="2" t="s">
        <v>277</v>
      </c>
      <c r="F204" s="3" t="s">
        <v>224</v>
      </c>
      <c r="G204" t="s">
        <v>150</v>
      </c>
      <c r="H204" t="s">
        <v>110</v>
      </c>
      <c r="I204" t="s">
        <v>1990</v>
      </c>
      <c r="J204" t="s">
        <v>1991</v>
      </c>
      <c r="K204" t="s">
        <v>1992</v>
      </c>
      <c r="L204" t="s">
        <v>663</v>
      </c>
      <c r="M204" t="s">
        <v>81</v>
      </c>
      <c r="N204">
        <v>75117</v>
      </c>
      <c r="O204" t="s">
        <v>82</v>
      </c>
      <c r="P204" t="s">
        <v>664</v>
      </c>
      <c r="Q204">
        <v>1</v>
      </c>
      <c r="R204" t="s">
        <v>84</v>
      </c>
      <c r="S204" t="s">
        <v>84</v>
      </c>
      <c r="T204" t="s">
        <v>85</v>
      </c>
      <c r="U204">
        <v>4</v>
      </c>
      <c r="V204" t="s">
        <v>86</v>
      </c>
      <c r="W204">
        <v>2</v>
      </c>
      <c r="X204" t="s">
        <v>87</v>
      </c>
      <c r="Y204" t="s">
        <v>88</v>
      </c>
      <c r="Z204" t="s">
        <v>89</v>
      </c>
      <c r="AA204" s="2">
        <v>43864</v>
      </c>
      <c r="AB204" s="2" t="s">
        <v>1352</v>
      </c>
      <c r="AC204" t="s">
        <v>158</v>
      </c>
      <c r="AD204">
        <v>5</v>
      </c>
      <c r="AE204">
        <v>4</v>
      </c>
      <c r="AF204">
        <v>24</v>
      </c>
      <c r="AG204" s="14" t="s">
        <v>380</v>
      </c>
      <c r="AH204" t="s">
        <v>143</v>
      </c>
      <c r="AI204" t="s">
        <v>144</v>
      </c>
      <c r="AJ204">
        <v>69933.77</v>
      </c>
      <c r="AK204">
        <v>69933</v>
      </c>
      <c r="AL204">
        <v>69934</v>
      </c>
      <c r="AM204">
        <v>69933</v>
      </c>
      <c r="AN204">
        <v>12112.83</v>
      </c>
      <c r="AO204">
        <v>57820.94</v>
      </c>
      <c r="AP204">
        <v>17483.439999999999</v>
      </c>
      <c r="AQ204" t="s">
        <v>1993</v>
      </c>
      <c r="AR204" t="s">
        <v>1994</v>
      </c>
      <c r="AS204" t="s">
        <v>793</v>
      </c>
      <c r="AT204" t="s">
        <v>1995</v>
      </c>
      <c r="AU204" t="s">
        <v>126</v>
      </c>
      <c r="AV204" t="s">
        <v>1049</v>
      </c>
      <c r="AW204" t="s">
        <v>126</v>
      </c>
      <c r="AX204" t="s">
        <v>1996</v>
      </c>
      <c r="AY204">
        <v>9</v>
      </c>
      <c r="AZ204">
        <v>603</v>
      </c>
      <c r="BA204">
        <v>9</v>
      </c>
      <c r="BB204">
        <v>361</v>
      </c>
      <c r="BC204">
        <v>1</v>
      </c>
      <c r="BD204">
        <v>1</v>
      </c>
      <c r="BE204" t="s">
        <v>101</v>
      </c>
      <c r="BF204" t="s">
        <v>242</v>
      </c>
      <c r="BG204" t="s">
        <v>755</v>
      </c>
      <c r="BH204" t="s">
        <v>104</v>
      </c>
      <c r="BI204" t="s">
        <v>126</v>
      </c>
      <c r="BJ204" t="s">
        <v>868</v>
      </c>
      <c r="BK204">
        <v>62</v>
      </c>
      <c r="BL204">
        <v>191.2</v>
      </c>
      <c r="BM204">
        <v>157.47999999999999</v>
      </c>
      <c r="BN204">
        <v>86.73</v>
      </c>
      <c r="BO204">
        <v>34</v>
      </c>
      <c r="BP204" t="s">
        <v>192</v>
      </c>
      <c r="BQ204">
        <v>115</v>
      </c>
      <c r="BR204">
        <v>97.31</v>
      </c>
      <c r="BS204" t="s">
        <v>1997</v>
      </c>
      <c r="BT204" t="s">
        <v>108</v>
      </c>
    </row>
    <row r="205" spans="1:72" x14ac:dyDescent="0.2">
      <c r="A205" s="3">
        <v>788822</v>
      </c>
      <c r="B205">
        <v>1</v>
      </c>
      <c r="C205" t="s">
        <v>276</v>
      </c>
      <c r="D205">
        <v>1</v>
      </c>
      <c r="E205" s="2" t="s">
        <v>277</v>
      </c>
      <c r="F205" s="3" t="s">
        <v>224</v>
      </c>
      <c r="G205" t="s">
        <v>1998</v>
      </c>
      <c r="H205" t="s">
        <v>110</v>
      </c>
      <c r="I205" t="s">
        <v>1999</v>
      </c>
      <c r="J205" t="s">
        <v>2000</v>
      </c>
      <c r="K205" t="s">
        <v>2001</v>
      </c>
      <c r="L205" t="s">
        <v>291</v>
      </c>
      <c r="M205" t="s">
        <v>81</v>
      </c>
      <c r="N205">
        <v>78853</v>
      </c>
      <c r="O205" t="s">
        <v>82</v>
      </c>
      <c r="P205" t="s">
        <v>291</v>
      </c>
      <c r="Q205">
        <v>1</v>
      </c>
      <c r="R205" t="s">
        <v>84</v>
      </c>
      <c r="S205" t="s">
        <v>84</v>
      </c>
      <c r="T205" t="s">
        <v>85</v>
      </c>
      <c r="U205">
        <v>4</v>
      </c>
      <c r="V205" t="s">
        <v>86</v>
      </c>
      <c r="W205">
        <v>2</v>
      </c>
      <c r="X205" t="s">
        <v>87</v>
      </c>
      <c r="Y205" t="s">
        <v>200</v>
      </c>
      <c r="Z205" t="s">
        <v>117</v>
      </c>
      <c r="AA205" s="2">
        <v>43839</v>
      </c>
      <c r="AB205" s="2" t="s">
        <v>2002</v>
      </c>
      <c r="AC205" t="s">
        <v>119</v>
      </c>
      <c r="AD205">
        <v>3</v>
      </c>
      <c r="AE205">
        <v>4</v>
      </c>
      <c r="AF205">
        <v>23</v>
      </c>
      <c r="AG205" s="14" t="s">
        <v>2003</v>
      </c>
      <c r="AH205" t="s">
        <v>233</v>
      </c>
      <c r="AI205" t="s">
        <v>234</v>
      </c>
      <c r="AJ205">
        <v>48622.62</v>
      </c>
      <c r="AK205">
        <v>48622</v>
      </c>
      <c r="AL205">
        <v>48623</v>
      </c>
      <c r="AM205">
        <v>48622</v>
      </c>
      <c r="AN205">
        <v>18555.84</v>
      </c>
      <c r="AO205">
        <v>30066.78</v>
      </c>
      <c r="AP205">
        <v>12155.66</v>
      </c>
      <c r="AQ205" t="s">
        <v>235</v>
      </c>
      <c r="AR205" t="s">
        <v>236</v>
      </c>
      <c r="AS205" t="s">
        <v>237</v>
      </c>
      <c r="AT205" t="s">
        <v>238</v>
      </c>
      <c r="AU205" t="s">
        <v>126</v>
      </c>
      <c r="AV205" t="s">
        <v>525</v>
      </c>
      <c r="AW205" t="s">
        <v>126</v>
      </c>
      <c r="AX205" t="s">
        <v>293</v>
      </c>
      <c r="AY205">
        <v>18</v>
      </c>
      <c r="AZ205">
        <v>872</v>
      </c>
      <c r="BA205">
        <v>18</v>
      </c>
      <c r="BB205">
        <v>720</v>
      </c>
      <c r="BC205">
        <v>1</v>
      </c>
      <c r="BD205">
        <v>2</v>
      </c>
      <c r="BE205" t="s">
        <v>206</v>
      </c>
      <c r="BF205" t="s">
        <v>841</v>
      </c>
      <c r="BG205" t="s">
        <v>611</v>
      </c>
      <c r="BH205" t="s">
        <v>104</v>
      </c>
      <c r="BI205" t="s">
        <v>126</v>
      </c>
      <c r="BJ205" t="s">
        <v>361</v>
      </c>
      <c r="BK205">
        <v>63</v>
      </c>
      <c r="BL205">
        <v>123</v>
      </c>
      <c r="BM205">
        <v>160.02000000000001</v>
      </c>
      <c r="BN205">
        <v>55.79</v>
      </c>
      <c r="BO205">
        <v>21</v>
      </c>
      <c r="BP205" t="s">
        <v>209</v>
      </c>
      <c r="BQ205">
        <v>73</v>
      </c>
      <c r="BR205">
        <v>97.48</v>
      </c>
      <c r="BS205" t="s">
        <v>2004</v>
      </c>
      <c r="BT205" t="s">
        <v>132</v>
      </c>
    </row>
    <row r="206" spans="1:72" x14ac:dyDescent="0.2">
      <c r="A206" s="3">
        <v>788823</v>
      </c>
      <c r="B206">
        <v>3</v>
      </c>
      <c r="C206" t="s">
        <v>72</v>
      </c>
      <c r="D206">
        <v>2</v>
      </c>
      <c r="E206" s="2" t="s">
        <v>73</v>
      </c>
      <c r="F206" s="3" t="s">
        <v>224</v>
      </c>
      <c r="G206" t="s">
        <v>1797</v>
      </c>
      <c r="H206" t="s">
        <v>110</v>
      </c>
      <c r="I206" t="s">
        <v>2005</v>
      </c>
      <c r="J206" t="s">
        <v>2006</v>
      </c>
      <c r="K206" t="s">
        <v>2007</v>
      </c>
      <c r="L206" t="s">
        <v>291</v>
      </c>
      <c r="M206" t="s">
        <v>81</v>
      </c>
      <c r="N206">
        <v>77265</v>
      </c>
      <c r="O206" t="s">
        <v>82</v>
      </c>
      <c r="P206" t="s">
        <v>291</v>
      </c>
      <c r="Q206">
        <v>62</v>
      </c>
      <c r="R206" t="s">
        <v>84</v>
      </c>
      <c r="S206" t="s">
        <v>84</v>
      </c>
      <c r="T206" t="s">
        <v>331</v>
      </c>
      <c r="U206">
        <v>4</v>
      </c>
      <c r="V206" t="s">
        <v>86</v>
      </c>
      <c r="W206">
        <v>2</v>
      </c>
      <c r="X206" t="s">
        <v>87</v>
      </c>
      <c r="Y206" t="s">
        <v>460</v>
      </c>
      <c r="Z206" t="s">
        <v>343</v>
      </c>
      <c r="AA206" s="2">
        <v>43857</v>
      </c>
      <c r="AB206" s="2" t="s">
        <v>601</v>
      </c>
      <c r="AC206" t="s">
        <v>141</v>
      </c>
      <c r="AD206">
        <v>10</v>
      </c>
      <c r="AE206">
        <v>12</v>
      </c>
      <c r="AF206">
        <v>16</v>
      </c>
      <c r="AG206" t="s">
        <v>413</v>
      </c>
      <c r="AH206" t="s">
        <v>288</v>
      </c>
      <c r="AI206" t="s">
        <v>289</v>
      </c>
      <c r="AJ206">
        <v>526938.77</v>
      </c>
      <c r="AK206">
        <v>526938</v>
      </c>
      <c r="AL206">
        <v>526939</v>
      </c>
      <c r="AM206">
        <v>526938</v>
      </c>
      <c r="AN206">
        <v>62146.74</v>
      </c>
      <c r="AO206">
        <v>464792.03</v>
      </c>
      <c r="AP206">
        <v>43911.56</v>
      </c>
      <c r="AQ206" t="s">
        <v>2008</v>
      </c>
      <c r="AR206" t="s">
        <v>2009</v>
      </c>
      <c r="AS206" t="s">
        <v>224</v>
      </c>
      <c r="AT206" t="s">
        <v>347</v>
      </c>
      <c r="AU206" t="s">
        <v>126</v>
      </c>
      <c r="AV206" t="s">
        <v>581</v>
      </c>
      <c r="AW206" t="s">
        <v>126</v>
      </c>
      <c r="AX206" t="s">
        <v>2010</v>
      </c>
      <c r="AY206">
        <v>5</v>
      </c>
      <c r="AZ206">
        <v>235</v>
      </c>
      <c r="BA206">
        <v>5</v>
      </c>
      <c r="BB206">
        <v>166</v>
      </c>
      <c r="BC206">
        <v>4</v>
      </c>
      <c r="BD206">
        <v>4</v>
      </c>
      <c r="BE206" t="s">
        <v>241</v>
      </c>
      <c r="BF206" t="s">
        <v>690</v>
      </c>
      <c r="BG206" t="s">
        <v>387</v>
      </c>
      <c r="BH206" t="s">
        <v>104</v>
      </c>
      <c r="BI206" t="s">
        <v>84</v>
      </c>
      <c r="BJ206" t="s">
        <v>130</v>
      </c>
      <c r="BK206">
        <v>66</v>
      </c>
      <c r="BL206">
        <v>137.30000000000001</v>
      </c>
      <c r="BM206">
        <v>167.64</v>
      </c>
      <c r="BN206">
        <v>62.28</v>
      </c>
      <c r="BO206">
        <v>22</v>
      </c>
      <c r="BP206" t="s">
        <v>209</v>
      </c>
      <c r="BQ206">
        <v>62</v>
      </c>
      <c r="BR206">
        <v>97.62</v>
      </c>
      <c r="BS206" t="s">
        <v>2011</v>
      </c>
      <c r="BT206" t="s">
        <v>132</v>
      </c>
    </row>
    <row r="207" spans="1:72" x14ac:dyDescent="0.2">
      <c r="A207" s="3">
        <v>788824</v>
      </c>
      <c r="B207">
        <v>1</v>
      </c>
      <c r="C207" t="s">
        <v>276</v>
      </c>
      <c r="D207">
        <v>1</v>
      </c>
      <c r="E207" s="2" t="s">
        <v>277</v>
      </c>
      <c r="F207" s="3" t="s">
        <v>224</v>
      </c>
      <c r="G207" t="s">
        <v>2012</v>
      </c>
      <c r="H207" t="s">
        <v>76</v>
      </c>
      <c r="I207" t="s">
        <v>2013</v>
      </c>
      <c r="J207" t="s">
        <v>2014</v>
      </c>
      <c r="K207" t="s">
        <v>2015</v>
      </c>
      <c r="L207" t="s">
        <v>291</v>
      </c>
      <c r="M207" t="s">
        <v>81</v>
      </c>
      <c r="N207">
        <v>77492</v>
      </c>
      <c r="O207" t="s">
        <v>82</v>
      </c>
      <c r="P207" t="s">
        <v>291</v>
      </c>
      <c r="Q207">
        <v>3</v>
      </c>
      <c r="R207" t="s">
        <v>84</v>
      </c>
      <c r="S207" t="s">
        <v>84</v>
      </c>
      <c r="T207" t="s">
        <v>85</v>
      </c>
      <c r="U207">
        <v>4</v>
      </c>
      <c r="V207" t="s">
        <v>86</v>
      </c>
      <c r="W207">
        <v>2</v>
      </c>
      <c r="X207" t="s">
        <v>87</v>
      </c>
      <c r="Y207" t="s">
        <v>116</v>
      </c>
      <c r="Z207" t="s">
        <v>117</v>
      </c>
      <c r="AA207" s="2">
        <v>43918</v>
      </c>
      <c r="AB207" s="2" t="s">
        <v>545</v>
      </c>
      <c r="AC207" t="s">
        <v>172</v>
      </c>
      <c r="AD207">
        <v>5</v>
      </c>
      <c r="AE207">
        <v>8</v>
      </c>
      <c r="AF207">
        <v>20</v>
      </c>
      <c r="AG207" t="s">
        <v>580</v>
      </c>
      <c r="AH207" t="s">
        <v>288</v>
      </c>
      <c r="AI207" t="s">
        <v>289</v>
      </c>
      <c r="AJ207">
        <v>86883.75</v>
      </c>
      <c r="AK207">
        <v>86883</v>
      </c>
      <c r="AL207">
        <v>86884</v>
      </c>
      <c r="AM207">
        <v>86883</v>
      </c>
      <c r="AN207">
        <v>37111.68</v>
      </c>
      <c r="AO207">
        <v>49772.07</v>
      </c>
      <c r="AP207">
        <v>10860.47</v>
      </c>
      <c r="AQ207" t="s">
        <v>581</v>
      </c>
      <c r="AR207" t="s">
        <v>1047</v>
      </c>
      <c r="AS207" t="s">
        <v>224</v>
      </c>
      <c r="AT207" t="s">
        <v>1048</v>
      </c>
      <c r="AU207" t="s">
        <v>126</v>
      </c>
      <c r="AV207" t="s">
        <v>927</v>
      </c>
      <c r="AW207" t="s">
        <v>126</v>
      </c>
      <c r="AY207">
        <v>5</v>
      </c>
      <c r="AZ207">
        <v>281</v>
      </c>
      <c r="BA207">
        <v>5</v>
      </c>
      <c r="BB207">
        <v>190</v>
      </c>
      <c r="BC207">
        <v>3</v>
      </c>
      <c r="BD207">
        <v>3</v>
      </c>
      <c r="BE207" t="s">
        <v>257</v>
      </c>
      <c r="BF207" t="s">
        <v>207</v>
      </c>
      <c r="BH207" t="s">
        <v>104</v>
      </c>
      <c r="BI207" t="s">
        <v>126</v>
      </c>
      <c r="BJ207" t="s">
        <v>361</v>
      </c>
      <c r="BK207">
        <v>63</v>
      </c>
      <c r="BL207">
        <v>160.4</v>
      </c>
      <c r="BM207">
        <v>160.02000000000001</v>
      </c>
      <c r="BN207">
        <v>72.760000000000005</v>
      </c>
      <c r="BO207">
        <v>28</v>
      </c>
      <c r="BP207" t="s">
        <v>106</v>
      </c>
      <c r="BQ207">
        <v>93</v>
      </c>
      <c r="BR207">
        <v>98.38</v>
      </c>
      <c r="BS207" t="s">
        <v>2016</v>
      </c>
      <c r="BT207" t="s">
        <v>181</v>
      </c>
    </row>
    <row r="208" spans="1:72" x14ac:dyDescent="0.2">
      <c r="A208" s="3">
        <v>788825</v>
      </c>
      <c r="B208">
        <v>1</v>
      </c>
      <c r="C208" t="s">
        <v>276</v>
      </c>
      <c r="D208">
        <v>1</v>
      </c>
      <c r="E208" s="2" t="s">
        <v>277</v>
      </c>
      <c r="F208" s="3" t="s">
        <v>224</v>
      </c>
      <c r="G208" t="s">
        <v>2017</v>
      </c>
      <c r="H208" t="s">
        <v>110</v>
      </c>
      <c r="I208" t="s">
        <v>2018</v>
      </c>
      <c r="J208" t="s">
        <v>2019</v>
      </c>
      <c r="K208" t="s">
        <v>2020</v>
      </c>
      <c r="L208" t="s">
        <v>1045</v>
      </c>
      <c r="M208" t="s">
        <v>81</v>
      </c>
      <c r="N208">
        <v>78383</v>
      </c>
      <c r="O208" t="s">
        <v>82</v>
      </c>
      <c r="P208" t="s">
        <v>2021</v>
      </c>
      <c r="Q208">
        <v>1</v>
      </c>
      <c r="R208" t="s">
        <v>84</v>
      </c>
      <c r="S208" t="s">
        <v>84</v>
      </c>
      <c r="T208" t="s">
        <v>331</v>
      </c>
      <c r="U208">
        <v>4</v>
      </c>
      <c r="V208" t="s">
        <v>86</v>
      </c>
      <c r="W208">
        <v>2</v>
      </c>
      <c r="X208" t="s">
        <v>87</v>
      </c>
      <c r="Y208" t="s">
        <v>200</v>
      </c>
      <c r="Z208" t="s">
        <v>343</v>
      </c>
      <c r="AA208" s="2">
        <v>43886</v>
      </c>
      <c r="AB208" s="2" t="s">
        <v>698</v>
      </c>
      <c r="AC208" t="s">
        <v>141</v>
      </c>
      <c r="AD208">
        <v>4</v>
      </c>
      <c r="AE208">
        <v>4</v>
      </c>
      <c r="AF208">
        <v>16</v>
      </c>
      <c r="AG208" t="s">
        <v>413</v>
      </c>
      <c r="AH208" t="s">
        <v>288</v>
      </c>
      <c r="AI208" t="s">
        <v>289</v>
      </c>
      <c r="AJ208">
        <v>190521.27</v>
      </c>
      <c r="AK208">
        <v>190521</v>
      </c>
      <c r="AL208">
        <v>190522</v>
      </c>
      <c r="AM208">
        <v>190521</v>
      </c>
      <c r="AN208">
        <v>20322.900000000001</v>
      </c>
      <c r="AO208">
        <v>170198.37</v>
      </c>
      <c r="AP208">
        <v>47630.32</v>
      </c>
      <c r="AQ208" t="s">
        <v>581</v>
      </c>
      <c r="AR208" t="s">
        <v>1047</v>
      </c>
      <c r="AS208" t="s">
        <v>224</v>
      </c>
      <c r="AT208" t="s">
        <v>1048</v>
      </c>
      <c r="AU208" t="s">
        <v>126</v>
      </c>
      <c r="AV208" t="s">
        <v>358</v>
      </c>
      <c r="AW208" t="s">
        <v>126</v>
      </c>
      <c r="AX208" t="s">
        <v>2022</v>
      </c>
      <c r="AY208">
        <v>5</v>
      </c>
      <c r="AZ208">
        <v>246</v>
      </c>
      <c r="BA208">
        <v>5</v>
      </c>
      <c r="BB208">
        <v>174</v>
      </c>
      <c r="BC208">
        <v>2</v>
      </c>
      <c r="BD208">
        <v>2</v>
      </c>
      <c r="BE208" t="s">
        <v>206</v>
      </c>
      <c r="BF208" t="s">
        <v>325</v>
      </c>
      <c r="BG208" t="s">
        <v>1098</v>
      </c>
      <c r="BH208" t="s">
        <v>104</v>
      </c>
      <c r="BI208" t="s">
        <v>126</v>
      </c>
      <c r="BJ208" t="s">
        <v>658</v>
      </c>
      <c r="BK208">
        <v>69</v>
      </c>
      <c r="BL208">
        <v>200.9</v>
      </c>
      <c r="BM208">
        <v>175.26</v>
      </c>
      <c r="BN208">
        <v>91.13</v>
      </c>
      <c r="BO208">
        <v>29</v>
      </c>
      <c r="BP208" t="s">
        <v>106</v>
      </c>
      <c r="BQ208">
        <v>87</v>
      </c>
      <c r="BR208">
        <v>97.22</v>
      </c>
      <c r="BS208" t="s">
        <v>2023</v>
      </c>
      <c r="BT208" t="s">
        <v>108</v>
      </c>
    </row>
    <row r="209" spans="1:72" x14ac:dyDescent="0.2">
      <c r="A209" s="3">
        <v>788826</v>
      </c>
      <c r="B209">
        <v>1</v>
      </c>
      <c r="C209" t="s">
        <v>276</v>
      </c>
      <c r="D209">
        <v>1</v>
      </c>
      <c r="E209" s="2" t="s">
        <v>277</v>
      </c>
      <c r="F209" s="3" t="s">
        <v>224</v>
      </c>
      <c r="G209" t="s">
        <v>2024</v>
      </c>
      <c r="H209" t="s">
        <v>331</v>
      </c>
      <c r="I209" t="s">
        <v>2025</v>
      </c>
      <c r="J209" t="s">
        <v>2026</v>
      </c>
      <c r="K209" t="s">
        <v>2027</v>
      </c>
      <c r="L209" t="s">
        <v>2028</v>
      </c>
      <c r="M209" t="s">
        <v>81</v>
      </c>
      <c r="N209">
        <v>79025</v>
      </c>
      <c r="O209" t="s">
        <v>82</v>
      </c>
      <c r="P209" t="s">
        <v>2029</v>
      </c>
      <c r="Q209">
        <v>1</v>
      </c>
      <c r="R209" t="s">
        <v>84</v>
      </c>
      <c r="S209" t="s">
        <v>84</v>
      </c>
      <c r="T209" t="s">
        <v>331</v>
      </c>
      <c r="U209">
        <v>4</v>
      </c>
      <c r="V209" t="s">
        <v>86</v>
      </c>
      <c r="W209">
        <v>1</v>
      </c>
      <c r="X209" t="s">
        <v>139</v>
      </c>
      <c r="Y209" t="s">
        <v>460</v>
      </c>
      <c r="Z209" t="s">
        <v>343</v>
      </c>
      <c r="AA209" s="2">
        <v>43877</v>
      </c>
      <c r="AB209" s="2" t="s">
        <v>2030</v>
      </c>
      <c r="AC209" t="s">
        <v>119</v>
      </c>
      <c r="AD209">
        <v>1</v>
      </c>
      <c r="AE209">
        <v>1</v>
      </c>
      <c r="AF209">
        <v>15</v>
      </c>
      <c r="AG209" t="s">
        <v>328</v>
      </c>
      <c r="AH209" t="s">
        <v>121</v>
      </c>
      <c r="AI209" t="s">
        <v>122</v>
      </c>
      <c r="AJ209">
        <v>49280.2</v>
      </c>
      <c r="AK209">
        <v>49280</v>
      </c>
      <c r="AL209">
        <v>49281</v>
      </c>
      <c r="AM209">
        <v>49280</v>
      </c>
      <c r="AN209">
        <v>4638.96</v>
      </c>
      <c r="AO209">
        <v>44641.24</v>
      </c>
      <c r="AP209">
        <v>49280.2</v>
      </c>
      <c r="AQ209" t="s">
        <v>581</v>
      </c>
      <c r="AR209" t="s">
        <v>1047</v>
      </c>
      <c r="AS209" t="s">
        <v>224</v>
      </c>
      <c r="AT209" t="s">
        <v>1048</v>
      </c>
      <c r="AU209" t="s">
        <v>126</v>
      </c>
      <c r="AV209" t="s">
        <v>2008</v>
      </c>
      <c r="AW209" t="s">
        <v>126</v>
      </c>
      <c r="AX209" t="s">
        <v>1508</v>
      </c>
      <c r="AY209">
        <v>5</v>
      </c>
      <c r="AZ209">
        <v>282</v>
      </c>
      <c r="BA209">
        <v>5</v>
      </c>
      <c r="BB209">
        <v>190</v>
      </c>
      <c r="BC209">
        <v>1</v>
      </c>
      <c r="BD209">
        <v>1</v>
      </c>
      <c r="BE209" t="s">
        <v>101</v>
      </c>
      <c r="BF209" t="s">
        <v>2031</v>
      </c>
      <c r="BG209" t="s">
        <v>259</v>
      </c>
      <c r="BH209" t="s">
        <v>104</v>
      </c>
      <c r="BI209" t="s">
        <v>126</v>
      </c>
      <c r="BJ209" t="s">
        <v>658</v>
      </c>
      <c r="BK209">
        <v>69</v>
      </c>
      <c r="BL209">
        <v>233</v>
      </c>
      <c r="BM209">
        <v>175.26</v>
      </c>
      <c r="BN209">
        <v>105.69</v>
      </c>
      <c r="BO209">
        <v>34</v>
      </c>
      <c r="BP209" t="s">
        <v>192</v>
      </c>
      <c r="BQ209">
        <v>119</v>
      </c>
      <c r="BR209">
        <v>98.35</v>
      </c>
      <c r="BS209" t="s">
        <v>2032</v>
      </c>
      <c r="BT209" t="s">
        <v>108</v>
      </c>
    </row>
    <row r="210" spans="1:72" x14ac:dyDescent="0.2">
      <c r="A210" s="3">
        <v>788827</v>
      </c>
      <c r="B210">
        <v>1</v>
      </c>
      <c r="C210" t="s">
        <v>276</v>
      </c>
      <c r="D210">
        <v>1</v>
      </c>
      <c r="E210" s="2" t="s">
        <v>277</v>
      </c>
      <c r="G210" t="s">
        <v>2033</v>
      </c>
      <c r="H210" t="s">
        <v>793</v>
      </c>
      <c r="I210" t="s">
        <v>2034</v>
      </c>
      <c r="J210" t="s">
        <v>2035</v>
      </c>
      <c r="K210" t="s">
        <v>2036</v>
      </c>
      <c r="L210" t="s">
        <v>1151</v>
      </c>
      <c r="M210" t="s">
        <v>81</v>
      </c>
      <c r="N210">
        <v>77591</v>
      </c>
      <c r="O210" t="s">
        <v>82</v>
      </c>
      <c r="P210" t="s">
        <v>2037</v>
      </c>
      <c r="Q210">
        <v>6</v>
      </c>
      <c r="R210" t="s">
        <v>84</v>
      </c>
      <c r="S210" t="s">
        <v>84</v>
      </c>
      <c r="T210" t="s">
        <v>85</v>
      </c>
      <c r="U210">
        <v>3</v>
      </c>
      <c r="V210" t="s">
        <v>314</v>
      </c>
      <c r="W210">
        <v>2</v>
      </c>
      <c r="X210" t="s">
        <v>87</v>
      </c>
      <c r="Y210" t="s">
        <v>156</v>
      </c>
      <c r="Z210" t="s">
        <v>117</v>
      </c>
      <c r="AA210" s="2">
        <v>43912</v>
      </c>
      <c r="AB210" s="2" t="s">
        <v>789</v>
      </c>
      <c r="AC210" t="s">
        <v>286</v>
      </c>
      <c r="AD210">
        <v>4</v>
      </c>
      <c r="AE210">
        <v>4</v>
      </c>
      <c r="AF210">
        <v>19</v>
      </c>
      <c r="AG210" t="s">
        <v>461</v>
      </c>
      <c r="AH210" t="s">
        <v>288</v>
      </c>
      <c r="AI210" t="s">
        <v>289</v>
      </c>
      <c r="AJ210">
        <v>46358.33</v>
      </c>
      <c r="AK210">
        <v>46358</v>
      </c>
      <c r="AL210">
        <v>46359</v>
      </c>
      <c r="AM210">
        <v>46358</v>
      </c>
      <c r="AN210">
        <v>9965.16</v>
      </c>
      <c r="AO210">
        <v>36393.17</v>
      </c>
      <c r="AP210">
        <v>11589.58</v>
      </c>
      <c r="AQ210" t="s">
        <v>977</v>
      </c>
      <c r="AR210" t="s">
        <v>978</v>
      </c>
      <c r="AS210" t="s">
        <v>84</v>
      </c>
      <c r="AT210" t="s">
        <v>979</v>
      </c>
      <c r="AU210" t="s">
        <v>126</v>
      </c>
      <c r="AV210" t="s">
        <v>2038</v>
      </c>
      <c r="AW210" t="s">
        <v>126</v>
      </c>
      <c r="AY210">
        <v>11</v>
      </c>
      <c r="AZ210">
        <v>690</v>
      </c>
      <c r="BA210">
        <v>11</v>
      </c>
      <c r="BB210">
        <v>463</v>
      </c>
      <c r="BC210">
        <v>1</v>
      </c>
      <c r="BD210">
        <v>2</v>
      </c>
      <c r="BE210" t="s">
        <v>206</v>
      </c>
      <c r="BF210" t="s">
        <v>2039</v>
      </c>
      <c r="BH210" t="s">
        <v>104</v>
      </c>
      <c r="BI210" t="s">
        <v>126</v>
      </c>
      <c r="BJ210" t="s">
        <v>452</v>
      </c>
      <c r="BK210">
        <v>67</v>
      </c>
      <c r="BL210">
        <v>153.30000000000001</v>
      </c>
      <c r="BM210">
        <v>170.18</v>
      </c>
      <c r="BN210">
        <v>69.540000000000006</v>
      </c>
      <c r="BO210">
        <v>24</v>
      </c>
      <c r="BP210" t="s">
        <v>209</v>
      </c>
      <c r="BQ210">
        <v>78</v>
      </c>
      <c r="BR210">
        <v>97.47</v>
      </c>
      <c r="BS210" t="s">
        <v>2040</v>
      </c>
      <c r="BT210" t="s">
        <v>181</v>
      </c>
    </row>
    <row r="211" spans="1:72" x14ac:dyDescent="0.2">
      <c r="A211" s="3">
        <v>788828</v>
      </c>
      <c r="B211">
        <v>1</v>
      </c>
      <c r="C211" t="s">
        <v>276</v>
      </c>
      <c r="D211">
        <v>1</v>
      </c>
      <c r="E211" s="2" t="s">
        <v>277</v>
      </c>
      <c r="F211" s="3" t="s">
        <v>224</v>
      </c>
      <c r="G211" t="s">
        <v>2041</v>
      </c>
      <c r="H211" t="s">
        <v>74</v>
      </c>
      <c r="I211" t="s">
        <v>2042</v>
      </c>
      <c r="J211" t="s">
        <v>2043</v>
      </c>
      <c r="K211" t="s">
        <v>2044</v>
      </c>
      <c r="L211" t="s">
        <v>291</v>
      </c>
      <c r="M211" t="s">
        <v>81</v>
      </c>
      <c r="N211">
        <v>73344</v>
      </c>
      <c r="O211" t="s">
        <v>82</v>
      </c>
      <c r="P211" t="s">
        <v>291</v>
      </c>
      <c r="Q211">
        <v>1</v>
      </c>
      <c r="R211" t="s">
        <v>84</v>
      </c>
      <c r="S211" t="s">
        <v>84</v>
      </c>
      <c r="T211" t="s">
        <v>331</v>
      </c>
      <c r="U211">
        <v>4</v>
      </c>
      <c r="V211" t="s">
        <v>86</v>
      </c>
      <c r="W211">
        <v>2</v>
      </c>
      <c r="X211" t="s">
        <v>87</v>
      </c>
      <c r="Y211" t="s">
        <v>156</v>
      </c>
      <c r="Z211" t="s">
        <v>343</v>
      </c>
      <c r="AA211" s="2">
        <v>43876</v>
      </c>
      <c r="AB211" s="2" t="s">
        <v>2045</v>
      </c>
      <c r="AC211" t="s">
        <v>91</v>
      </c>
      <c r="AD211">
        <v>2</v>
      </c>
      <c r="AE211">
        <v>3</v>
      </c>
      <c r="AF211">
        <v>18</v>
      </c>
      <c r="AG211" t="s">
        <v>827</v>
      </c>
      <c r="AH211" t="s">
        <v>288</v>
      </c>
      <c r="AI211" t="s">
        <v>289</v>
      </c>
      <c r="AJ211">
        <v>56532.32</v>
      </c>
      <c r="AK211">
        <v>56532</v>
      </c>
      <c r="AL211">
        <v>56533</v>
      </c>
      <c r="AM211">
        <v>56532</v>
      </c>
      <c r="AN211">
        <v>13327.88</v>
      </c>
      <c r="AO211">
        <v>43204.44</v>
      </c>
      <c r="AP211">
        <v>18844.11</v>
      </c>
      <c r="AQ211" t="s">
        <v>2046</v>
      </c>
      <c r="AR211" t="s">
        <v>2047</v>
      </c>
      <c r="AS211" t="s">
        <v>279</v>
      </c>
      <c r="AT211" t="s">
        <v>2048</v>
      </c>
      <c r="AU211" t="s">
        <v>126</v>
      </c>
      <c r="AV211" t="s">
        <v>1137</v>
      </c>
      <c r="AW211" t="s">
        <v>126</v>
      </c>
      <c r="AX211" t="s">
        <v>804</v>
      </c>
      <c r="AY211">
        <v>6</v>
      </c>
      <c r="AZ211">
        <v>378</v>
      </c>
      <c r="BA211">
        <v>6</v>
      </c>
      <c r="BB211">
        <v>253</v>
      </c>
      <c r="BC211">
        <v>2</v>
      </c>
      <c r="BD211">
        <v>2</v>
      </c>
      <c r="BE211" t="s">
        <v>206</v>
      </c>
      <c r="BF211" t="s">
        <v>2049</v>
      </c>
      <c r="BG211" t="s">
        <v>420</v>
      </c>
      <c r="BH211" t="s">
        <v>104</v>
      </c>
      <c r="BI211" t="s">
        <v>126</v>
      </c>
      <c r="BJ211" t="s">
        <v>388</v>
      </c>
      <c r="BK211">
        <v>74</v>
      </c>
      <c r="BL211">
        <v>153.80000000000001</v>
      </c>
      <c r="BM211">
        <v>187.96</v>
      </c>
      <c r="BN211">
        <v>69.760000000000005</v>
      </c>
      <c r="BO211">
        <v>19</v>
      </c>
      <c r="BP211" t="s">
        <v>209</v>
      </c>
      <c r="BQ211">
        <v>61</v>
      </c>
      <c r="BR211">
        <v>98.26</v>
      </c>
      <c r="BS211" t="s">
        <v>2050</v>
      </c>
      <c r="BT211" t="s">
        <v>108</v>
      </c>
    </row>
    <row r="212" spans="1:72" x14ac:dyDescent="0.2">
      <c r="A212" s="3">
        <v>788829</v>
      </c>
      <c r="B212">
        <v>1</v>
      </c>
      <c r="C212" t="s">
        <v>276</v>
      </c>
      <c r="D212">
        <v>1</v>
      </c>
      <c r="E212" s="2" t="s">
        <v>277</v>
      </c>
      <c r="F212" s="3" t="s">
        <v>224</v>
      </c>
      <c r="G212" t="s">
        <v>1612</v>
      </c>
      <c r="H212" t="s">
        <v>126</v>
      </c>
      <c r="I212" t="s">
        <v>2051</v>
      </c>
      <c r="J212" t="s">
        <v>2052</v>
      </c>
      <c r="K212" t="s">
        <v>2053</v>
      </c>
      <c r="L212" t="s">
        <v>2054</v>
      </c>
      <c r="M212" t="s">
        <v>81</v>
      </c>
      <c r="N212">
        <v>78025</v>
      </c>
      <c r="O212" t="s">
        <v>82</v>
      </c>
      <c r="P212" t="s">
        <v>2055</v>
      </c>
      <c r="Q212">
        <v>1</v>
      </c>
      <c r="R212" t="s">
        <v>84</v>
      </c>
      <c r="S212" t="s">
        <v>84</v>
      </c>
      <c r="T212" t="s">
        <v>331</v>
      </c>
      <c r="U212">
        <v>4</v>
      </c>
      <c r="V212" t="s">
        <v>86</v>
      </c>
      <c r="W212">
        <v>2</v>
      </c>
      <c r="X212" t="s">
        <v>87</v>
      </c>
      <c r="Y212" t="s">
        <v>116</v>
      </c>
      <c r="Z212" t="s">
        <v>343</v>
      </c>
      <c r="AA212" s="2">
        <v>43895</v>
      </c>
      <c r="AB212" s="2" t="s">
        <v>704</v>
      </c>
      <c r="AC212" t="s">
        <v>172</v>
      </c>
      <c r="AD212">
        <v>2</v>
      </c>
      <c r="AE212">
        <v>3</v>
      </c>
      <c r="AF212">
        <v>16</v>
      </c>
      <c r="AG212" t="s">
        <v>413</v>
      </c>
      <c r="AH212" t="s">
        <v>288</v>
      </c>
      <c r="AI212" t="s">
        <v>289</v>
      </c>
      <c r="AJ212">
        <v>40223.629999999997</v>
      </c>
      <c r="AK212">
        <v>40223</v>
      </c>
      <c r="AL212">
        <v>40224</v>
      </c>
      <c r="AM212">
        <v>40223</v>
      </c>
      <c r="AN212">
        <v>12149.85</v>
      </c>
      <c r="AO212">
        <v>28073.78</v>
      </c>
      <c r="AP212">
        <v>13407.88</v>
      </c>
      <c r="AQ212" t="s">
        <v>1241</v>
      </c>
      <c r="AR212" t="s">
        <v>2056</v>
      </c>
      <c r="AS212" t="s">
        <v>224</v>
      </c>
      <c r="AT212" t="s">
        <v>2057</v>
      </c>
      <c r="AU212" t="s">
        <v>126</v>
      </c>
      <c r="AV212" t="s">
        <v>1049</v>
      </c>
      <c r="AW212" t="s">
        <v>126</v>
      </c>
      <c r="AY212">
        <v>5</v>
      </c>
      <c r="AZ212">
        <v>293</v>
      </c>
      <c r="BA212">
        <v>5</v>
      </c>
      <c r="BB212">
        <v>194</v>
      </c>
      <c r="BC212">
        <v>1</v>
      </c>
      <c r="BD212">
        <v>1</v>
      </c>
      <c r="BE212" t="s">
        <v>101</v>
      </c>
      <c r="BF212" t="s">
        <v>1520</v>
      </c>
      <c r="BH212" t="s">
        <v>104</v>
      </c>
      <c r="BI212" t="s">
        <v>126</v>
      </c>
      <c r="BJ212" t="s">
        <v>222</v>
      </c>
      <c r="BK212">
        <v>65</v>
      </c>
      <c r="BL212">
        <v>162.80000000000001</v>
      </c>
      <c r="BM212">
        <v>165.1</v>
      </c>
      <c r="BN212">
        <v>73.84</v>
      </c>
      <c r="BO212">
        <v>27</v>
      </c>
      <c r="BP212" t="s">
        <v>106</v>
      </c>
      <c r="BQ212">
        <v>93</v>
      </c>
      <c r="BR212">
        <v>98.31</v>
      </c>
      <c r="BS212" t="s">
        <v>2058</v>
      </c>
      <c r="BT212" t="s">
        <v>181</v>
      </c>
    </row>
    <row r="213" spans="1:72" x14ac:dyDescent="0.2">
      <c r="A213" s="3">
        <v>788830</v>
      </c>
      <c r="B213">
        <v>4</v>
      </c>
      <c r="C213" t="s">
        <v>18</v>
      </c>
      <c r="D213">
        <v>5</v>
      </c>
      <c r="E213" s="2" t="s">
        <v>893</v>
      </c>
      <c r="F213" s="3" t="s">
        <v>84</v>
      </c>
      <c r="G213" t="s">
        <v>1561</v>
      </c>
      <c r="H213" t="s">
        <v>493</v>
      </c>
      <c r="I213" t="s">
        <v>767</v>
      </c>
      <c r="J213" t="s">
        <v>2059</v>
      </c>
      <c r="K213" t="s">
        <v>2060</v>
      </c>
      <c r="L213" t="s">
        <v>291</v>
      </c>
      <c r="M213" t="s">
        <v>81</v>
      </c>
      <c r="N213">
        <v>79760</v>
      </c>
      <c r="O213" t="s">
        <v>82</v>
      </c>
      <c r="P213" t="s">
        <v>291</v>
      </c>
      <c r="Q213">
        <v>1</v>
      </c>
      <c r="R213" t="s">
        <v>84</v>
      </c>
      <c r="S213" t="s">
        <v>126</v>
      </c>
      <c r="T213" t="s">
        <v>85</v>
      </c>
      <c r="U213">
        <v>4</v>
      </c>
      <c r="V213" t="s">
        <v>86</v>
      </c>
      <c r="W213">
        <v>1</v>
      </c>
      <c r="X213" t="s">
        <v>139</v>
      </c>
      <c r="Y213" t="s">
        <v>200</v>
      </c>
      <c r="Z213" t="s">
        <v>117</v>
      </c>
      <c r="AA213" s="2">
        <v>43841</v>
      </c>
      <c r="AB213" s="2" t="s">
        <v>2002</v>
      </c>
      <c r="AC213" t="s">
        <v>119</v>
      </c>
      <c r="AD213">
        <v>1</v>
      </c>
      <c r="AE213">
        <v>2</v>
      </c>
      <c r="AF213">
        <v>0</v>
      </c>
      <c r="AG213" t="s">
        <v>899</v>
      </c>
      <c r="AH213" t="s">
        <v>143</v>
      </c>
      <c r="AI213" t="s">
        <v>144</v>
      </c>
      <c r="AJ213">
        <v>3770.23</v>
      </c>
      <c r="AK213">
        <v>3770</v>
      </c>
      <c r="AL213">
        <v>3771</v>
      </c>
      <c r="AM213">
        <v>3770</v>
      </c>
      <c r="AN213">
        <v>2822.2</v>
      </c>
      <c r="AO213">
        <v>948.03</v>
      </c>
      <c r="AP213">
        <v>1885.12</v>
      </c>
      <c r="AQ213" t="s">
        <v>900</v>
      </c>
      <c r="AR213" t="s">
        <v>901</v>
      </c>
      <c r="AS213" t="s">
        <v>902</v>
      </c>
      <c r="AT213" t="s">
        <v>903</v>
      </c>
      <c r="AV213" t="s">
        <v>904</v>
      </c>
      <c r="AX213" t="s">
        <v>905</v>
      </c>
      <c r="AY213">
        <v>15</v>
      </c>
      <c r="AZ213">
        <v>795</v>
      </c>
      <c r="BA213">
        <v>15</v>
      </c>
      <c r="BB213">
        <v>640</v>
      </c>
      <c r="BC213">
        <v>1</v>
      </c>
      <c r="BD213">
        <v>1</v>
      </c>
      <c r="BE213" t="s">
        <v>101</v>
      </c>
      <c r="BF213" t="s">
        <v>1520</v>
      </c>
      <c r="BG213" t="s">
        <v>259</v>
      </c>
      <c r="BH213" t="s">
        <v>104</v>
      </c>
      <c r="BI213" t="s">
        <v>84</v>
      </c>
      <c r="BJ213" t="s">
        <v>1125</v>
      </c>
      <c r="BK213">
        <v>25</v>
      </c>
      <c r="BL213">
        <v>9</v>
      </c>
      <c r="BM213">
        <v>63.5</v>
      </c>
      <c r="BN213">
        <v>4.08</v>
      </c>
      <c r="BO213">
        <v>10</v>
      </c>
      <c r="BP213" t="s">
        <v>148</v>
      </c>
      <c r="BQ213">
        <v>47</v>
      </c>
      <c r="BR213">
        <v>97.81</v>
      </c>
      <c r="BS213" t="s">
        <v>2061</v>
      </c>
      <c r="BT213" t="s">
        <v>132</v>
      </c>
    </row>
    <row r="214" spans="1:72" x14ac:dyDescent="0.2">
      <c r="A214" s="3">
        <v>788831</v>
      </c>
      <c r="B214">
        <v>3</v>
      </c>
      <c r="C214" t="s">
        <v>72</v>
      </c>
      <c r="D214">
        <v>2</v>
      </c>
      <c r="E214" s="2" t="s">
        <v>73</v>
      </c>
      <c r="G214" t="s">
        <v>2062</v>
      </c>
      <c r="H214" t="s">
        <v>339</v>
      </c>
      <c r="I214" t="s">
        <v>2063</v>
      </c>
      <c r="J214" t="s">
        <v>2064</v>
      </c>
      <c r="K214" t="s">
        <v>2065</v>
      </c>
      <c r="L214" t="s">
        <v>229</v>
      </c>
      <c r="M214" t="s">
        <v>81</v>
      </c>
      <c r="N214">
        <v>75709</v>
      </c>
      <c r="O214" t="s">
        <v>82</v>
      </c>
      <c r="P214" t="s">
        <v>448</v>
      </c>
      <c r="Q214">
        <v>6</v>
      </c>
      <c r="R214" t="s">
        <v>84</v>
      </c>
      <c r="S214" t="s">
        <v>84</v>
      </c>
      <c r="T214" t="s">
        <v>331</v>
      </c>
      <c r="U214">
        <v>4</v>
      </c>
      <c r="V214" t="s">
        <v>86</v>
      </c>
      <c r="W214">
        <v>2</v>
      </c>
      <c r="X214" t="s">
        <v>87</v>
      </c>
      <c r="Y214" t="s">
        <v>88</v>
      </c>
      <c r="Z214" t="s">
        <v>343</v>
      </c>
      <c r="AA214" s="2">
        <v>43849</v>
      </c>
      <c r="AB214" s="2" t="s">
        <v>1257</v>
      </c>
      <c r="AC214" t="s">
        <v>119</v>
      </c>
      <c r="AD214">
        <v>1</v>
      </c>
      <c r="AE214">
        <v>1</v>
      </c>
      <c r="AF214">
        <v>19</v>
      </c>
      <c r="AG214" t="s">
        <v>461</v>
      </c>
      <c r="AH214" t="s">
        <v>566</v>
      </c>
      <c r="AI214" t="s">
        <v>567</v>
      </c>
      <c r="AJ214">
        <v>173501.04</v>
      </c>
      <c r="AK214">
        <v>173501</v>
      </c>
      <c r="AL214">
        <v>173502</v>
      </c>
      <c r="AM214">
        <v>173501</v>
      </c>
      <c r="AN214">
        <v>2526.5</v>
      </c>
      <c r="AO214">
        <v>170974.54</v>
      </c>
      <c r="AP214">
        <v>173501.04</v>
      </c>
      <c r="AQ214" t="s">
        <v>2066</v>
      </c>
      <c r="AR214" t="s">
        <v>2067</v>
      </c>
      <c r="AS214" t="s">
        <v>331</v>
      </c>
      <c r="AT214" t="s">
        <v>1528</v>
      </c>
      <c r="AU214" t="s">
        <v>126</v>
      </c>
      <c r="AV214" t="s">
        <v>1049</v>
      </c>
      <c r="AW214" t="s">
        <v>126</v>
      </c>
      <c r="AX214" t="s">
        <v>1530</v>
      </c>
      <c r="AY214">
        <v>8</v>
      </c>
      <c r="AZ214">
        <v>483</v>
      </c>
      <c r="BA214">
        <v>8</v>
      </c>
      <c r="BB214">
        <v>322</v>
      </c>
      <c r="BC214">
        <v>1</v>
      </c>
      <c r="BD214">
        <v>1</v>
      </c>
      <c r="BE214" t="s">
        <v>101</v>
      </c>
      <c r="BF214" t="s">
        <v>2068</v>
      </c>
      <c r="BG214" t="s">
        <v>515</v>
      </c>
      <c r="BH214" t="s">
        <v>104</v>
      </c>
      <c r="BI214" t="s">
        <v>84</v>
      </c>
      <c r="BJ214" t="s">
        <v>452</v>
      </c>
      <c r="BK214">
        <v>67</v>
      </c>
      <c r="BL214">
        <v>220.2</v>
      </c>
      <c r="BM214">
        <v>170.18</v>
      </c>
      <c r="BN214">
        <v>99.88</v>
      </c>
      <c r="BO214">
        <v>34</v>
      </c>
      <c r="BP214" t="s">
        <v>192</v>
      </c>
      <c r="BQ214">
        <v>102</v>
      </c>
      <c r="BR214">
        <v>97.69</v>
      </c>
      <c r="BS214" t="s">
        <v>2069</v>
      </c>
      <c r="BT214" t="s">
        <v>132</v>
      </c>
    </row>
    <row r="215" spans="1:72" x14ac:dyDescent="0.2">
      <c r="A215" s="3">
        <v>788832</v>
      </c>
      <c r="B215">
        <v>1</v>
      </c>
      <c r="C215" t="s">
        <v>276</v>
      </c>
      <c r="D215">
        <v>1</v>
      </c>
      <c r="E215" s="2" t="s">
        <v>277</v>
      </c>
      <c r="G215" t="s">
        <v>1511</v>
      </c>
      <c r="H215" t="s">
        <v>74</v>
      </c>
      <c r="I215" t="s">
        <v>2070</v>
      </c>
      <c r="J215" t="s">
        <v>2071</v>
      </c>
      <c r="K215" t="s">
        <v>2072</v>
      </c>
      <c r="L215" t="s">
        <v>563</v>
      </c>
      <c r="M215" t="s">
        <v>81</v>
      </c>
      <c r="N215">
        <v>75390</v>
      </c>
      <c r="O215" t="s">
        <v>82</v>
      </c>
      <c r="P215" t="s">
        <v>564</v>
      </c>
      <c r="Q215">
        <v>1</v>
      </c>
      <c r="R215" t="s">
        <v>84</v>
      </c>
      <c r="S215" t="s">
        <v>84</v>
      </c>
      <c r="T215" t="s">
        <v>331</v>
      </c>
      <c r="U215">
        <v>4</v>
      </c>
      <c r="V215" t="s">
        <v>86</v>
      </c>
      <c r="W215">
        <v>2</v>
      </c>
      <c r="X215" t="s">
        <v>87</v>
      </c>
      <c r="Y215" t="s">
        <v>88</v>
      </c>
      <c r="Z215" t="s">
        <v>343</v>
      </c>
      <c r="AA215" s="2">
        <v>43879</v>
      </c>
      <c r="AB215" s="2" t="s">
        <v>803</v>
      </c>
      <c r="AC215" t="s">
        <v>172</v>
      </c>
      <c r="AD215">
        <v>4</v>
      </c>
      <c r="AE215">
        <v>5</v>
      </c>
      <c r="AF215">
        <v>19</v>
      </c>
      <c r="AG215" t="s">
        <v>461</v>
      </c>
      <c r="AH215" t="s">
        <v>288</v>
      </c>
      <c r="AI215" t="s">
        <v>289</v>
      </c>
      <c r="AJ215">
        <v>137628.29</v>
      </c>
      <c r="AK215">
        <v>137628</v>
      </c>
      <c r="AL215">
        <v>137629</v>
      </c>
      <c r="AM215">
        <v>137628</v>
      </c>
      <c r="AN215">
        <v>12456.45</v>
      </c>
      <c r="AO215">
        <v>125171.84</v>
      </c>
      <c r="AP215">
        <v>27525.66</v>
      </c>
      <c r="AQ215" t="s">
        <v>2073</v>
      </c>
      <c r="AR215" t="s">
        <v>2074</v>
      </c>
      <c r="AS215" t="s">
        <v>279</v>
      </c>
      <c r="AT215" t="s">
        <v>876</v>
      </c>
      <c r="AU215" t="s">
        <v>126</v>
      </c>
      <c r="AV215" t="s">
        <v>927</v>
      </c>
      <c r="AW215" t="s">
        <v>126</v>
      </c>
      <c r="AX215" t="s">
        <v>878</v>
      </c>
      <c r="AY215">
        <v>7</v>
      </c>
      <c r="AZ215">
        <v>418</v>
      </c>
      <c r="BA215">
        <v>7</v>
      </c>
      <c r="BB215">
        <v>263</v>
      </c>
      <c r="BC215">
        <v>3</v>
      </c>
      <c r="BD215">
        <v>3</v>
      </c>
      <c r="BE215" t="s">
        <v>257</v>
      </c>
      <c r="BF215" t="s">
        <v>1854</v>
      </c>
      <c r="BG215" t="s">
        <v>162</v>
      </c>
      <c r="BH215" t="s">
        <v>104</v>
      </c>
      <c r="BI215" t="s">
        <v>126</v>
      </c>
      <c r="BJ215" t="s">
        <v>1939</v>
      </c>
      <c r="BK215">
        <v>75</v>
      </c>
      <c r="BL215">
        <v>214.7</v>
      </c>
      <c r="BM215">
        <v>190.5</v>
      </c>
      <c r="BN215">
        <v>97.39</v>
      </c>
      <c r="BO215">
        <v>26</v>
      </c>
      <c r="BP215" t="s">
        <v>106</v>
      </c>
      <c r="BQ215">
        <v>87</v>
      </c>
      <c r="BR215">
        <v>98</v>
      </c>
      <c r="BS215" t="s">
        <v>2075</v>
      </c>
      <c r="BT215" t="s">
        <v>108</v>
      </c>
    </row>
    <row r="216" spans="1:72" x14ac:dyDescent="0.2">
      <c r="A216" s="3">
        <v>788833</v>
      </c>
      <c r="B216">
        <v>4</v>
      </c>
      <c r="C216" t="s">
        <v>18</v>
      </c>
      <c r="D216">
        <v>5</v>
      </c>
      <c r="E216" s="2" t="s">
        <v>893</v>
      </c>
      <c r="F216" s="3" t="s">
        <v>84</v>
      </c>
      <c r="G216" t="s">
        <v>2076</v>
      </c>
      <c r="H216" t="s">
        <v>74</v>
      </c>
      <c r="I216" t="s">
        <v>2077</v>
      </c>
      <c r="J216" t="s">
        <v>2078</v>
      </c>
      <c r="K216" t="s">
        <v>2079</v>
      </c>
      <c r="L216" t="s">
        <v>2080</v>
      </c>
      <c r="M216" t="s">
        <v>81</v>
      </c>
      <c r="N216">
        <v>78880</v>
      </c>
      <c r="O216" t="s">
        <v>82</v>
      </c>
      <c r="P216" t="s">
        <v>2081</v>
      </c>
      <c r="Q216">
        <v>1</v>
      </c>
      <c r="R216" t="s">
        <v>84</v>
      </c>
      <c r="S216" t="s">
        <v>126</v>
      </c>
      <c r="T216" t="s">
        <v>331</v>
      </c>
      <c r="U216">
        <v>4</v>
      </c>
      <c r="V216" t="s">
        <v>86</v>
      </c>
      <c r="W216">
        <v>2</v>
      </c>
      <c r="X216" t="s">
        <v>87</v>
      </c>
      <c r="Y216" t="s">
        <v>200</v>
      </c>
      <c r="Z216" t="s">
        <v>343</v>
      </c>
      <c r="AA216" s="2">
        <v>43895</v>
      </c>
      <c r="AB216" s="2" t="s">
        <v>1507</v>
      </c>
      <c r="AC216" t="s">
        <v>286</v>
      </c>
      <c r="AD216">
        <v>11</v>
      </c>
      <c r="AE216">
        <v>14</v>
      </c>
      <c r="AF216">
        <v>0</v>
      </c>
      <c r="AG216" t="s">
        <v>899</v>
      </c>
      <c r="AH216" t="s">
        <v>121</v>
      </c>
      <c r="AI216" t="s">
        <v>122</v>
      </c>
      <c r="AJ216">
        <v>98021.46</v>
      </c>
      <c r="AK216">
        <v>98021</v>
      </c>
      <c r="AL216">
        <v>98022</v>
      </c>
      <c r="AM216">
        <v>98021</v>
      </c>
      <c r="AN216">
        <v>79173.679999999993</v>
      </c>
      <c r="AO216">
        <v>18847.78</v>
      </c>
      <c r="AP216">
        <v>7001.53</v>
      </c>
      <c r="AQ216" t="s">
        <v>1058</v>
      </c>
      <c r="AR216" t="s">
        <v>1059</v>
      </c>
      <c r="AS216" t="s">
        <v>902</v>
      </c>
      <c r="AT216" t="s">
        <v>903</v>
      </c>
      <c r="AV216" t="s">
        <v>2082</v>
      </c>
      <c r="AW216" t="s">
        <v>84</v>
      </c>
      <c r="AX216" t="s">
        <v>905</v>
      </c>
      <c r="AY216">
        <v>15</v>
      </c>
      <c r="AZ216">
        <v>792</v>
      </c>
      <c r="BA216">
        <v>15</v>
      </c>
      <c r="BB216">
        <v>640</v>
      </c>
      <c r="BC216">
        <v>1</v>
      </c>
      <c r="BD216">
        <v>3</v>
      </c>
      <c r="BE216" t="s">
        <v>257</v>
      </c>
      <c r="BF216" t="s">
        <v>690</v>
      </c>
      <c r="BG216" t="s">
        <v>549</v>
      </c>
      <c r="BH216" t="s">
        <v>104</v>
      </c>
      <c r="BI216" t="s">
        <v>84</v>
      </c>
      <c r="BJ216" t="s">
        <v>1060</v>
      </c>
      <c r="BK216">
        <v>17</v>
      </c>
      <c r="BL216">
        <v>7</v>
      </c>
      <c r="BM216">
        <v>43.18</v>
      </c>
      <c r="BN216">
        <v>3.18</v>
      </c>
      <c r="BO216">
        <v>17</v>
      </c>
      <c r="BP216" t="s">
        <v>148</v>
      </c>
      <c r="BQ216">
        <v>48</v>
      </c>
      <c r="BR216">
        <v>98.34</v>
      </c>
      <c r="BS216" t="s">
        <v>2083</v>
      </c>
      <c r="BT216" t="s">
        <v>181</v>
      </c>
    </row>
    <row r="217" spans="1:72" x14ac:dyDescent="0.2">
      <c r="A217" s="3">
        <v>788834</v>
      </c>
      <c r="B217">
        <v>1</v>
      </c>
      <c r="C217" t="s">
        <v>276</v>
      </c>
      <c r="D217">
        <v>1</v>
      </c>
      <c r="E217" s="2" t="s">
        <v>277</v>
      </c>
      <c r="F217" s="3" t="s">
        <v>224</v>
      </c>
      <c r="G217" t="s">
        <v>909</v>
      </c>
      <c r="H217" t="s">
        <v>383</v>
      </c>
      <c r="I217" t="s">
        <v>2084</v>
      </c>
      <c r="J217" t="s">
        <v>2085</v>
      </c>
      <c r="K217" t="s">
        <v>2086</v>
      </c>
      <c r="L217" t="s">
        <v>1186</v>
      </c>
      <c r="M217" t="s">
        <v>81</v>
      </c>
      <c r="N217">
        <v>77303</v>
      </c>
      <c r="O217" t="s">
        <v>82</v>
      </c>
      <c r="P217" t="s">
        <v>2087</v>
      </c>
      <c r="Q217">
        <v>1</v>
      </c>
      <c r="R217" t="s">
        <v>84</v>
      </c>
      <c r="S217" t="s">
        <v>84</v>
      </c>
      <c r="T217" t="s">
        <v>331</v>
      </c>
      <c r="U217">
        <v>4</v>
      </c>
      <c r="V217" t="s">
        <v>86</v>
      </c>
      <c r="W217">
        <v>1</v>
      </c>
      <c r="X217" t="s">
        <v>139</v>
      </c>
      <c r="Y217" t="s">
        <v>460</v>
      </c>
      <c r="Z217" t="s">
        <v>343</v>
      </c>
      <c r="AA217" s="2">
        <v>43876</v>
      </c>
      <c r="AB217" s="2" t="s">
        <v>2030</v>
      </c>
      <c r="AC217" t="s">
        <v>119</v>
      </c>
      <c r="AD217">
        <v>1</v>
      </c>
      <c r="AE217">
        <v>2</v>
      </c>
      <c r="AF217">
        <v>14</v>
      </c>
      <c r="AG217" t="s">
        <v>639</v>
      </c>
      <c r="AH217" t="s">
        <v>121</v>
      </c>
      <c r="AI217" t="s">
        <v>122</v>
      </c>
      <c r="AJ217">
        <v>119099.14</v>
      </c>
      <c r="AK217">
        <v>119099</v>
      </c>
      <c r="AL217">
        <v>119100</v>
      </c>
      <c r="AM217">
        <v>119099</v>
      </c>
      <c r="AN217">
        <v>9866.94</v>
      </c>
      <c r="AO217">
        <v>109232.2</v>
      </c>
      <c r="AP217">
        <v>59549.57</v>
      </c>
      <c r="AQ217" t="s">
        <v>2088</v>
      </c>
      <c r="AR217" t="s">
        <v>2089</v>
      </c>
      <c r="AS217" t="s">
        <v>224</v>
      </c>
      <c r="AT217" t="s">
        <v>1048</v>
      </c>
      <c r="AU217" t="s">
        <v>126</v>
      </c>
      <c r="AV217" t="s">
        <v>2090</v>
      </c>
      <c r="AW217" t="s">
        <v>126</v>
      </c>
      <c r="AX217" t="s">
        <v>1911</v>
      </c>
      <c r="AY217">
        <v>5</v>
      </c>
      <c r="AZ217">
        <v>247</v>
      </c>
      <c r="BA217">
        <v>5</v>
      </c>
      <c r="BB217">
        <v>174</v>
      </c>
      <c r="BC217">
        <v>2</v>
      </c>
      <c r="BD217">
        <v>1</v>
      </c>
      <c r="BE217" t="s">
        <v>101</v>
      </c>
      <c r="BF217" t="s">
        <v>2091</v>
      </c>
      <c r="BG217" t="s">
        <v>387</v>
      </c>
      <c r="BH217" t="s">
        <v>104</v>
      </c>
      <c r="BI217" t="s">
        <v>126</v>
      </c>
      <c r="BJ217" t="s">
        <v>658</v>
      </c>
      <c r="BK217">
        <v>69</v>
      </c>
      <c r="BL217">
        <v>196.9</v>
      </c>
      <c r="BM217">
        <v>175.26</v>
      </c>
      <c r="BN217">
        <v>89.31</v>
      </c>
      <c r="BO217">
        <v>29</v>
      </c>
      <c r="BP217" t="s">
        <v>106</v>
      </c>
      <c r="BQ217">
        <v>92</v>
      </c>
      <c r="BR217">
        <v>97.74</v>
      </c>
      <c r="BS217" t="s">
        <v>2092</v>
      </c>
      <c r="BT217" t="s">
        <v>108</v>
      </c>
    </row>
    <row r="218" spans="1:72" x14ac:dyDescent="0.2">
      <c r="A218" s="3">
        <v>788835</v>
      </c>
      <c r="B218">
        <v>3</v>
      </c>
      <c r="C218" t="s">
        <v>72</v>
      </c>
      <c r="D218">
        <v>2</v>
      </c>
      <c r="E218" s="2" t="s">
        <v>73</v>
      </c>
      <c r="F218" s="3" t="s">
        <v>224</v>
      </c>
      <c r="G218" t="s">
        <v>2093</v>
      </c>
      <c r="H218" t="s">
        <v>74</v>
      </c>
      <c r="I218" t="s">
        <v>2094</v>
      </c>
      <c r="J218" t="s">
        <v>2095</v>
      </c>
      <c r="K218" t="s">
        <v>2096</v>
      </c>
      <c r="L218" t="s">
        <v>497</v>
      </c>
      <c r="M218" t="s">
        <v>81</v>
      </c>
      <c r="N218">
        <v>77655</v>
      </c>
      <c r="O218" t="s">
        <v>82</v>
      </c>
      <c r="P218" t="s">
        <v>2097</v>
      </c>
      <c r="Q218">
        <v>1</v>
      </c>
      <c r="R218" t="s">
        <v>84</v>
      </c>
      <c r="S218" t="s">
        <v>84</v>
      </c>
      <c r="T218" t="s">
        <v>85</v>
      </c>
      <c r="U218">
        <v>4</v>
      </c>
      <c r="V218" t="s">
        <v>86</v>
      </c>
      <c r="W218">
        <v>2</v>
      </c>
      <c r="X218" t="s">
        <v>87</v>
      </c>
      <c r="Y218" t="s">
        <v>200</v>
      </c>
      <c r="Z218" t="s">
        <v>117</v>
      </c>
      <c r="AA218" s="2">
        <v>43875</v>
      </c>
      <c r="AB218" s="2" t="s">
        <v>1675</v>
      </c>
      <c r="AC218" t="s">
        <v>141</v>
      </c>
      <c r="AD218">
        <v>1</v>
      </c>
      <c r="AE218">
        <v>1</v>
      </c>
      <c r="AF218">
        <v>19</v>
      </c>
      <c r="AG218" t="s">
        <v>461</v>
      </c>
      <c r="AH218" t="s">
        <v>288</v>
      </c>
      <c r="AI218" t="s">
        <v>289</v>
      </c>
      <c r="AJ218">
        <v>105327.4</v>
      </c>
      <c r="AK218">
        <v>105327</v>
      </c>
      <c r="AL218">
        <v>105328</v>
      </c>
      <c r="AM218">
        <v>105327</v>
      </c>
      <c r="AN218">
        <v>4638.96</v>
      </c>
      <c r="AO218">
        <v>100688.44</v>
      </c>
      <c r="AP218">
        <v>105327.4</v>
      </c>
      <c r="AQ218" t="s">
        <v>2098</v>
      </c>
      <c r="AR218" t="s">
        <v>2099</v>
      </c>
      <c r="AS218" t="s">
        <v>224</v>
      </c>
      <c r="AT218" t="s">
        <v>347</v>
      </c>
      <c r="AU218" t="s">
        <v>126</v>
      </c>
      <c r="AV218" t="s">
        <v>512</v>
      </c>
      <c r="AW218" t="s">
        <v>126</v>
      </c>
      <c r="AX218" t="s">
        <v>1911</v>
      </c>
      <c r="AY218">
        <v>5</v>
      </c>
      <c r="AZ218">
        <v>247</v>
      </c>
      <c r="BA218">
        <v>5</v>
      </c>
      <c r="BB218">
        <v>175</v>
      </c>
      <c r="BC218">
        <v>1</v>
      </c>
      <c r="BD218">
        <v>1</v>
      </c>
      <c r="BE218" t="s">
        <v>101</v>
      </c>
      <c r="BF218" t="s">
        <v>1310</v>
      </c>
      <c r="BG218" t="s">
        <v>129</v>
      </c>
      <c r="BH218" t="s">
        <v>104</v>
      </c>
      <c r="BI218" t="s">
        <v>84</v>
      </c>
      <c r="BJ218" t="s">
        <v>868</v>
      </c>
      <c r="BK218">
        <v>62</v>
      </c>
      <c r="BL218">
        <v>229.7</v>
      </c>
      <c r="BM218">
        <v>157.47999999999999</v>
      </c>
      <c r="BN218">
        <v>104.19</v>
      </c>
      <c r="BO218">
        <v>42</v>
      </c>
      <c r="BP218" t="s">
        <v>192</v>
      </c>
      <c r="BQ218">
        <v>113</v>
      </c>
      <c r="BR218">
        <v>98.28</v>
      </c>
      <c r="BS218" t="s">
        <v>2100</v>
      </c>
      <c r="BT218" t="s">
        <v>108</v>
      </c>
    </row>
    <row r="219" spans="1:72" x14ac:dyDescent="0.2">
      <c r="A219" s="3">
        <v>788836</v>
      </c>
      <c r="B219">
        <v>4</v>
      </c>
      <c r="C219" t="s">
        <v>18</v>
      </c>
      <c r="D219">
        <v>5</v>
      </c>
      <c r="E219" s="2" t="s">
        <v>893</v>
      </c>
      <c r="F219" s="3" t="s">
        <v>84</v>
      </c>
      <c r="G219" t="s">
        <v>2101</v>
      </c>
      <c r="H219" t="s">
        <v>85</v>
      </c>
      <c r="I219" t="s">
        <v>2102</v>
      </c>
      <c r="J219" t="s">
        <v>2103</v>
      </c>
      <c r="K219" t="s">
        <v>2104</v>
      </c>
      <c r="L219" t="s">
        <v>291</v>
      </c>
      <c r="M219" t="s">
        <v>81</v>
      </c>
      <c r="N219">
        <v>77631</v>
      </c>
      <c r="O219" t="s">
        <v>82</v>
      </c>
      <c r="P219" t="s">
        <v>291</v>
      </c>
      <c r="Q219">
        <v>1</v>
      </c>
      <c r="R219" t="s">
        <v>84</v>
      </c>
      <c r="S219" t="s">
        <v>126</v>
      </c>
      <c r="T219" t="s">
        <v>85</v>
      </c>
      <c r="U219">
        <v>4</v>
      </c>
      <c r="V219" t="s">
        <v>86</v>
      </c>
      <c r="W219">
        <v>2</v>
      </c>
      <c r="X219" t="s">
        <v>87</v>
      </c>
      <c r="Y219" t="s">
        <v>200</v>
      </c>
      <c r="Z219" t="s">
        <v>117</v>
      </c>
      <c r="AA219" s="2">
        <v>43859</v>
      </c>
      <c r="AB219" s="2" t="s">
        <v>924</v>
      </c>
      <c r="AC219" t="s">
        <v>158</v>
      </c>
      <c r="AD219">
        <v>3</v>
      </c>
      <c r="AE219">
        <v>2</v>
      </c>
      <c r="AF219">
        <v>0</v>
      </c>
      <c r="AG219" t="s">
        <v>899</v>
      </c>
      <c r="AH219">
        <v>12</v>
      </c>
      <c r="AI219" t="s">
        <v>303</v>
      </c>
      <c r="AJ219">
        <v>6718.98</v>
      </c>
      <c r="AK219">
        <v>6718</v>
      </c>
      <c r="AL219">
        <v>6719</v>
      </c>
      <c r="AM219">
        <v>6718</v>
      </c>
      <c r="AN219">
        <v>2822.2</v>
      </c>
      <c r="AO219">
        <v>3896.78</v>
      </c>
      <c r="AP219">
        <v>3359.49</v>
      </c>
      <c r="AQ219" t="s">
        <v>1058</v>
      </c>
      <c r="AR219" t="s">
        <v>1059</v>
      </c>
      <c r="AS219" t="s">
        <v>902</v>
      </c>
      <c r="AT219" t="s">
        <v>903</v>
      </c>
      <c r="AV219" t="s">
        <v>904</v>
      </c>
      <c r="AX219" t="s">
        <v>905</v>
      </c>
      <c r="AY219">
        <v>15</v>
      </c>
      <c r="AZ219">
        <v>795</v>
      </c>
      <c r="BA219">
        <v>15</v>
      </c>
      <c r="BB219">
        <v>640</v>
      </c>
      <c r="BC219">
        <v>1</v>
      </c>
      <c r="BD219">
        <v>1</v>
      </c>
      <c r="BE219" t="s">
        <v>101</v>
      </c>
      <c r="BF219" t="s">
        <v>1797</v>
      </c>
      <c r="BG219" t="s">
        <v>274</v>
      </c>
      <c r="BH219" t="s">
        <v>104</v>
      </c>
      <c r="BI219" t="s">
        <v>84</v>
      </c>
      <c r="BJ219" t="s">
        <v>1234</v>
      </c>
      <c r="BK219">
        <v>15</v>
      </c>
      <c r="BL219">
        <v>8</v>
      </c>
      <c r="BM219">
        <v>38.1</v>
      </c>
      <c r="BN219">
        <v>3.63</v>
      </c>
      <c r="BO219">
        <v>24</v>
      </c>
      <c r="BP219" t="s">
        <v>209</v>
      </c>
      <c r="BQ219">
        <v>65</v>
      </c>
      <c r="BR219">
        <v>97.27</v>
      </c>
      <c r="BS219" t="s">
        <v>2105</v>
      </c>
      <c r="BT219" t="s">
        <v>132</v>
      </c>
    </row>
    <row r="220" spans="1:72" x14ac:dyDescent="0.2">
      <c r="A220" s="3">
        <v>788837</v>
      </c>
      <c r="B220">
        <v>4</v>
      </c>
      <c r="C220" t="s">
        <v>18</v>
      </c>
      <c r="D220">
        <v>5</v>
      </c>
      <c r="E220" s="2" t="s">
        <v>893</v>
      </c>
      <c r="F220" s="3" t="s">
        <v>84</v>
      </c>
      <c r="G220" t="s">
        <v>2106</v>
      </c>
      <c r="H220" t="s">
        <v>237</v>
      </c>
      <c r="I220" t="s">
        <v>1315</v>
      </c>
      <c r="J220" t="s">
        <v>2107</v>
      </c>
      <c r="K220" t="s">
        <v>2108</v>
      </c>
      <c r="L220" t="s">
        <v>2109</v>
      </c>
      <c r="M220" t="s">
        <v>81</v>
      </c>
      <c r="N220">
        <v>78665</v>
      </c>
      <c r="O220" t="s">
        <v>82</v>
      </c>
      <c r="P220" t="s">
        <v>2110</v>
      </c>
      <c r="Q220">
        <v>1</v>
      </c>
      <c r="R220" t="s">
        <v>84</v>
      </c>
      <c r="S220" t="s">
        <v>126</v>
      </c>
      <c r="T220" t="s">
        <v>331</v>
      </c>
      <c r="U220">
        <v>4</v>
      </c>
      <c r="V220" t="s">
        <v>86</v>
      </c>
      <c r="W220">
        <v>2</v>
      </c>
      <c r="X220" t="s">
        <v>87</v>
      </c>
      <c r="Y220" t="s">
        <v>200</v>
      </c>
      <c r="Z220" t="s">
        <v>343</v>
      </c>
      <c r="AA220" s="2">
        <v>43887</v>
      </c>
      <c r="AB220" s="2" t="s">
        <v>472</v>
      </c>
      <c r="AC220" t="s">
        <v>158</v>
      </c>
      <c r="AD220">
        <v>3</v>
      </c>
      <c r="AE220">
        <v>2</v>
      </c>
      <c r="AF220">
        <v>0</v>
      </c>
      <c r="AG220" t="s">
        <v>899</v>
      </c>
      <c r="AH220" t="s">
        <v>143</v>
      </c>
      <c r="AI220" t="s">
        <v>144</v>
      </c>
      <c r="AJ220">
        <v>3778.74</v>
      </c>
      <c r="AK220">
        <v>3778</v>
      </c>
      <c r="AL220">
        <v>3779</v>
      </c>
      <c r="AM220">
        <v>3778</v>
      </c>
      <c r="AN220">
        <v>2822.2</v>
      </c>
      <c r="AO220">
        <v>956.54</v>
      </c>
      <c r="AP220">
        <v>1889.37</v>
      </c>
      <c r="AQ220" t="s">
        <v>1058</v>
      </c>
      <c r="AR220" t="s">
        <v>1059</v>
      </c>
      <c r="AS220" t="s">
        <v>902</v>
      </c>
      <c r="AT220" t="s">
        <v>903</v>
      </c>
      <c r="AV220" t="s">
        <v>1740</v>
      </c>
      <c r="AW220" t="s">
        <v>84</v>
      </c>
      <c r="AX220" t="s">
        <v>1577</v>
      </c>
      <c r="AY220">
        <v>15</v>
      </c>
      <c r="AZ220">
        <v>795</v>
      </c>
      <c r="BA220">
        <v>15</v>
      </c>
      <c r="BB220">
        <v>640</v>
      </c>
      <c r="BC220">
        <v>1</v>
      </c>
      <c r="BD220">
        <v>1</v>
      </c>
      <c r="BE220" t="s">
        <v>101</v>
      </c>
      <c r="BF220" t="s">
        <v>451</v>
      </c>
      <c r="BG220" t="s">
        <v>1344</v>
      </c>
      <c r="BH220" t="s">
        <v>104</v>
      </c>
      <c r="BI220" t="s">
        <v>84</v>
      </c>
      <c r="BJ220" t="s">
        <v>1125</v>
      </c>
      <c r="BK220">
        <v>25</v>
      </c>
      <c r="BL220">
        <v>7</v>
      </c>
      <c r="BM220">
        <v>63.5</v>
      </c>
      <c r="BN220">
        <v>3.18</v>
      </c>
      <c r="BO220">
        <v>7</v>
      </c>
      <c r="BP220" t="s">
        <v>148</v>
      </c>
      <c r="BQ220">
        <v>60</v>
      </c>
      <c r="BR220">
        <v>97.28</v>
      </c>
      <c r="BS220" t="s">
        <v>2111</v>
      </c>
      <c r="BT220" t="s">
        <v>108</v>
      </c>
    </row>
    <row r="221" spans="1:72" x14ac:dyDescent="0.2">
      <c r="A221" s="3">
        <v>788838</v>
      </c>
      <c r="B221">
        <v>1</v>
      </c>
      <c r="C221" t="s">
        <v>276</v>
      </c>
      <c r="D221">
        <v>1</v>
      </c>
      <c r="E221" s="2" t="s">
        <v>277</v>
      </c>
      <c r="G221" t="s">
        <v>2112</v>
      </c>
      <c r="H221" t="s">
        <v>793</v>
      </c>
      <c r="I221" t="s">
        <v>2113</v>
      </c>
      <c r="J221" t="s">
        <v>2114</v>
      </c>
      <c r="K221" t="s">
        <v>2115</v>
      </c>
      <c r="L221" t="s">
        <v>2116</v>
      </c>
      <c r="M221" t="s">
        <v>81</v>
      </c>
      <c r="N221">
        <v>79079</v>
      </c>
      <c r="O221" t="s">
        <v>82</v>
      </c>
      <c r="P221" t="s">
        <v>2117</v>
      </c>
      <c r="Q221">
        <v>6</v>
      </c>
      <c r="R221" t="s">
        <v>84</v>
      </c>
      <c r="S221" t="s">
        <v>84</v>
      </c>
      <c r="T221" t="s">
        <v>331</v>
      </c>
      <c r="U221">
        <v>4</v>
      </c>
      <c r="V221" t="s">
        <v>86</v>
      </c>
      <c r="W221">
        <v>2</v>
      </c>
      <c r="X221" t="s">
        <v>87</v>
      </c>
      <c r="Y221" t="s">
        <v>88</v>
      </c>
      <c r="Z221" t="s">
        <v>343</v>
      </c>
      <c r="AA221" s="2">
        <v>43840</v>
      </c>
      <c r="AB221" s="2" t="s">
        <v>2002</v>
      </c>
      <c r="AC221" t="s">
        <v>119</v>
      </c>
      <c r="AD221">
        <v>2</v>
      </c>
      <c r="AE221">
        <v>3</v>
      </c>
      <c r="AF221">
        <v>20</v>
      </c>
      <c r="AG221" t="s">
        <v>580</v>
      </c>
      <c r="AH221" t="s">
        <v>288</v>
      </c>
      <c r="AI221" t="s">
        <v>289</v>
      </c>
      <c r="AJ221">
        <v>53128.14</v>
      </c>
      <c r="AK221">
        <v>53128</v>
      </c>
      <c r="AL221">
        <v>53129</v>
      </c>
      <c r="AM221">
        <v>53128</v>
      </c>
      <c r="AN221">
        <v>7473.87</v>
      </c>
      <c r="AO221">
        <v>45654.27</v>
      </c>
      <c r="AP221">
        <v>17709.38</v>
      </c>
      <c r="AQ221" t="s">
        <v>235</v>
      </c>
      <c r="AR221" t="s">
        <v>236</v>
      </c>
      <c r="AS221" t="s">
        <v>237</v>
      </c>
      <c r="AT221" t="s">
        <v>238</v>
      </c>
      <c r="AU221" t="s">
        <v>126</v>
      </c>
      <c r="AV221" t="s">
        <v>358</v>
      </c>
      <c r="AW221" t="s">
        <v>126</v>
      </c>
      <c r="AY221">
        <v>18</v>
      </c>
      <c r="AZ221">
        <v>871</v>
      </c>
      <c r="BA221">
        <v>18</v>
      </c>
      <c r="BB221">
        <v>720</v>
      </c>
      <c r="BC221">
        <v>3</v>
      </c>
      <c r="BD221">
        <v>2</v>
      </c>
      <c r="BE221" t="s">
        <v>206</v>
      </c>
      <c r="BF221" t="s">
        <v>2118</v>
      </c>
      <c r="BH221" t="s">
        <v>104</v>
      </c>
      <c r="BI221" t="s">
        <v>126</v>
      </c>
      <c r="BJ221" t="s">
        <v>612</v>
      </c>
      <c r="BK221">
        <v>73</v>
      </c>
      <c r="BL221">
        <v>178</v>
      </c>
      <c r="BM221">
        <v>185.42</v>
      </c>
      <c r="BN221">
        <v>80.739999999999995</v>
      </c>
      <c r="BO221">
        <v>23</v>
      </c>
      <c r="BP221" t="s">
        <v>209</v>
      </c>
      <c r="BQ221">
        <v>71</v>
      </c>
      <c r="BR221">
        <v>97.82</v>
      </c>
      <c r="BS221" t="s">
        <v>2119</v>
      </c>
      <c r="BT221" t="s">
        <v>132</v>
      </c>
    </row>
    <row r="222" spans="1:72" x14ac:dyDescent="0.2">
      <c r="A222" s="3">
        <v>788839</v>
      </c>
      <c r="B222">
        <v>4</v>
      </c>
      <c r="C222" t="s">
        <v>18</v>
      </c>
      <c r="D222">
        <v>5</v>
      </c>
      <c r="E222" s="2" t="s">
        <v>893</v>
      </c>
      <c r="F222" s="3" t="s">
        <v>84</v>
      </c>
      <c r="G222" t="s">
        <v>1100</v>
      </c>
      <c r="H222" t="s">
        <v>110</v>
      </c>
      <c r="I222" t="s">
        <v>2120</v>
      </c>
      <c r="J222" t="s">
        <v>2121</v>
      </c>
      <c r="K222" t="s">
        <v>2122</v>
      </c>
      <c r="L222" t="s">
        <v>588</v>
      </c>
      <c r="M222" t="s">
        <v>81</v>
      </c>
      <c r="N222">
        <v>77056</v>
      </c>
      <c r="O222" t="s">
        <v>82</v>
      </c>
      <c r="P222" t="s">
        <v>589</v>
      </c>
      <c r="Q222">
        <v>1</v>
      </c>
      <c r="R222" t="s">
        <v>84</v>
      </c>
      <c r="S222" t="s">
        <v>126</v>
      </c>
      <c r="T222" t="s">
        <v>331</v>
      </c>
      <c r="U222">
        <v>4</v>
      </c>
      <c r="V222" t="s">
        <v>86</v>
      </c>
      <c r="W222">
        <v>1</v>
      </c>
      <c r="X222" t="s">
        <v>139</v>
      </c>
      <c r="Y222" t="s">
        <v>200</v>
      </c>
      <c r="Z222" t="s">
        <v>343</v>
      </c>
      <c r="AA222" s="2">
        <v>43918</v>
      </c>
      <c r="AB222" s="2" t="s">
        <v>989</v>
      </c>
      <c r="AC222" t="s">
        <v>91</v>
      </c>
      <c r="AD222">
        <v>2</v>
      </c>
      <c r="AE222">
        <v>3</v>
      </c>
      <c r="AF222">
        <v>0</v>
      </c>
      <c r="AG222" t="s">
        <v>899</v>
      </c>
      <c r="AH222" t="s">
        <v>143</v>
      </c>
      <c r="AI222" t="s">
        <v>144</v>
      </c>
      <c r="AJ222">
        <v>5901.63</v>
      </c>
      <c r="AK222">
        <v>5901</v>
      </c>
      <c r="AL222">
        <v>5902</v>
      </c>
      <c r="AM222">
        <v>5901</v>
      </c>
      <c r="AN222">
        <v>4233.3</v>
      </c>
      <c r="AO222">
        <v>1668.33</v>
      </c>
      <c r="AP222">
        <v>1967.21</v>
      </c>
      <c r="AQ222" t="s">
        <v>1058</v>
      </c>
      <c r="AR222" t="s">
        <v>1059</v>
      </c>
      <c r="AS222" t="s">
        <v>902</v>
      </c>
      <c r="AT222" t="s">
        <v>903</v>
      </c>
      <c r="AV222" t="s">
        <v>2123</v>
      </c>
      <c r="AW222" t="s">
        <v>126</v>
      </c>
      <c r="AX222" t="s">
        <v>1577</v>
      </c>
      <c r="AY222">
        <v>15</v>
      </c>
      <c r="AZ222">
        <v>795</v>
      </c>
      <c r="BA222">
        <v>15</v>
      </c>
      <c r="BB222">
        <v>640</v>
      </c>
      <c r="BC222">
        <v>1</v>
      </c>
      <c r="BD222">
        <v>1</v>
      </c>
      <c r="BE222" t="s">
        <v>101</v>
      </c>
      <c r="BF222" t="s">
        <v>1896</v>
      </c>
      <c r="BG222" t="s">
        <v>515</v>
      </c>
      <c r="BH222" t="s">
        <v>104</v>
      </c>
      <c r="BI222" t="s">
        <v>84</v>
      </c>
      <c r="BJ222" t="s">
        <v>1710</v>
      </c>
      <c r="BK222">
        <v>24</v>
      </c>
      <c r="BL222">
        <v>5</v>
      </c>
      <c r="BM222">
        <v>60.96</v>
      </c>
      <c r="BN222">
        <v>2.27</v>
      </c>
      <c r="BO222">
        <v>6</v>
      </c>
      <c r="BP222" t="s">
        <v>148</v>
      </c>
      <c r="BQ222">
        <v>59</v>
      </c>
      <c r="BR222">
        <v>98.37</v>
      </c>
      <c r="BS222" t="s">
        <v>1878</v>
      </c>
      <c r="BT222" t="s">
        <v>181</v>
      </c>
    </row>
    <row r="223" spans="1:72" x14ac:dyDescent="0.2">
      <c r="A223" s="3">
        <v>788840</v>
      </c>
      <c r="B223">
        <v>3</v>
      </c>
      <c r="C223" t="s">
        <v>72</v>
      </c>
      <c r="D223">
        <v>2</v>
      </c>
      <c r="E223" s="2" t="s">
        <v>73</v>
      </c>
      <c r="F223" s="3" t="s">
        <v>74</v>
      </c>
      <c r="G223" t="s">
        <v>2124</v>
      </c>
      <c r="H223" t="s">
        <v>110</v>
      </c>
      <c r="I223" t="s">
        <v>258</v>
      </c>
      <c r="J223" t="s">
        <v>2125</v>
      </c>
      <c r="K223" t="s">
        <v>2126</v>
      </c>
      <c r="L223" t="s">
        <v>137</v>
      </c>
      <c r="M223" t="s">
        <v>81</v>
      </c>
      <c r="N223">
        <v>79761</v>
      </c>
      <c r="O223" t="s">
        <v>82</v>
      </c>
      <c r="P223" t="s">
        <v>138</v>
      </c>
      <c r="Q223">
        <v>1</v>
      </c>
      <c r="R223" t="s">
        <v>84</v>
      </c>
      <c r="S223" t="s">
        <v>84</v>
      </c>
      <c r="T223" t="s">
        <v>85</v>
      </c>
      <c r="U223">
        <v>4</v>
      </c>
      <c r="V223" t="s">
        <v>86</v>
      </c>
      <c r="W223">
        <v>2</v>
      </c>
      <c r="X223" t="s">
        <v>87</v>
      </c>
      <c r="Y223" t="s">
        <v>88</v>
      </c>
      <c r="Z223" t="s">
        <v>89</v>
      </c>
      <c r="AA223" s="2">
        <v>43882</v>
      </c>
      <c r="AB223" s="2" t="s">
        <v>803</v>
      </c>
      <c r="AC223" t="s">
        <v>172</v>
      </c>
      <c r="AD223">
        <v>1</v>
      </c>
      <c r="AE223">
        <v>2</v>
      </c>
      <c r="AF223">
        <v>9</v>
      </c>
      <c r="AG223" t="s">
        <v>677</v>
      </c>
      <c r="AH223" t="s">
        <v>121</v>
      </c>
      <c r="AI223" t="s">
        <v>122</v>
      </c>
      <c r="AJ223">
        <v>22649.61</v>
      </c>
      <c r="AK223">
        <v>22649</v>
      </c>
      <c r="AL223">
        <v>22650</v>
      </c>
      <c r="AM223">
        <v>22649</v>
      </c>
      <c r="AN223">
        <v>5718.88</v>
      </c>
      <c r="AO223">
        <v>16930.73</v>
      </c>
      <c r="AP223">
        <v>11324.81</v>
      </c>
      <c r="AQ223" t="s">
        <v>2127</v>
      </c>
      <c r="AR223" t="s">
        <v>2128</v>
      </c>
      <c r="AS223" t="s">
        <v>97</v>
      </c>
      <c r="AT223" t="s">
        <v>2129</v>
      </c>
      <c r="AU223" t="s">
        <v>126</v>
      </c>
      <c r="AV223" t="s">
        <v>1889</v>
      </c>
      <c r="AW223" t="s">
        <v>84</v>
      </c>
      <c r="AX223" t="s">
        <v>100</v>
      </c>
      <c r="AY223">
        <v>14</v>
      </c>
      <c r="AZ223">
        <v>807</v>
      </c>
      <c r="BA223">
        <v>14</v>
      </c>
      <c r="BB223">
        <v>560</v>
      </c>
      <c r="BC223">
        <v>1</v>
      </c>
      <c r="BD223">
        <v>1</v>
      </c>
      <c r="BE223" t="s">
        <v>101</v>
      </c>
      <c r="BF223" t="s">
        <v>879</v>
      </c>
      <c r="BG223" t="s">
        <v>220</v>
      </c>
      <c r="BH223" t="s">
        <v>104</v>
      </c>
      <c r="BI223" t="s">
        <v>84</v>
      </c>
      <c r="BJ223" t="s">
        <v>222</v>
      </c>
      <c r="BK223">
        <v>65</v>
      </c>
      <c r="BL223">
        <v>201.1</v>
      </c>
      <c r="BM223">
        <v>165.1</v>
      </c>
      <c r="BN223">
        <v>91.22</v>
      </c>
      <c r="BO223">
        <v>33</v>
      </c>
      <c r="BP223" t="s">
        <v>192</v>
      </c>
      <c r="BQ223">
        <v>105</v>
      </c>
      <c r="BR223">
        <v>97.33</v>
      </c>
      <c r="BS223" t="s">
        <v>2130</v>
      </c>
      <c r="BT223" t="s">
        <v>108</v>
      </c>
    </row>
    <row r="224" spans="1:72" x14ac:dyDescent="0.2">
      <c r="A224" s="3">
        <v>788841</v>
      </c>
      <c r="B224">
        <v>1</v>
      </c>
      <c r="C224" t="s">
        <v>276</v>
      </c>
      <c r="D224">
        <v>1</v>
      </c>
      <c r="E224" s="2" t="s">
        <v>277</v>
      </c>
      <c r="F224" s="3" t="s">
        <v>224</v>
      </c>
      <c r="G224" t="s">
        <v>2131</v>
      </c>
      <c r="H224" t="s">
        <v>237</v>
      </c>
      <c r="I224" t="s">
        <v>2132</v>
      </c>
      <c r="J224" t="s">
        <v>2133</v>
      </c>
      <c r="K224" t="s">
        <v>2134</v>
      </c>
      <c r="L224" t="s">
        <v>588</v>
      </c>
      <c r="M224" t="s">
        <v>81</v>
      </c>
      <c r="N224">
        <v>77079</v>
      </c>
      <c r="O224" t="s">
        <v>82</v>
      </c>
      <c r="P224" t="s">
        <v>589</v>
      </c>
      <c r="Q224">
        <v>1</v>
      </c>
      <c r="R224" t="s">
        <v>84</v>
      </c>
      <c r="S224" t="s">
        <v>84</v>
      </c>
      <c r="T224" t="s">
        <v>331</v>
      </c>
      <c r="U224">
        <v>4</v>
      </c>
      <c r="V224" t="s">
        <v>86</v>
      </c>
      <c r="W224">
        <v>2</v>
      </c>
      <c r="X224" t="s">
        <v>87</v>
      </c>
      <c r="Y224" t="s">
        <v>200</v>
      </c>
      <c r="Z224" t="s">
        <v>343</v>
      </c>
      <c r="AA224" s="2">
        <v>43913</v>
      </c>
      <c r="AB224" s="2" t="s">
        <v>267</v>
      </c>
      <c r="AC224" t="s">
        <v>268</v>
      </c>
      <c r="AD224">
        <v>3</v>
      </c>
      <c r="AE224">
        <v>2</v>
      </c>
      <c r="AF224">
        <v>13</v>
      </c>
      <c r="AG224" t="s">
        <v>380</v>
      </c>
      <c r="AH224" t="s">
        <v>233</v>
      </c>
      <c r="AI224" t="s">
        <v>234</v>
      </c>
      <c r="AJ224">
        <v>61910.400000000001</v>
      </c>
      <c r="AK224">
        <v>61910</v>
      </c>
      <c r="AL224">
        <v>61911</v>
      </c>
      <c r="AM224">
        <v>61910</v>
      </c>
      <c r="AN224">
        <v>8099.9</v>
      </c>
      <c r="AO224">
        <v>53810.5</v>
      </c>
      <c r="AP224">
        <v>30955.200000000001</v>
      </c>
      <c r="AQ224" t="s">
        <v>927</v>
      </c>
      <c r="AR224" t="s">
        <v>1192</v>
      </c>
      <c r="AS224" t="s">
        <v>84</v>
      </c>
      <c r="AT224" t="s">
        <v>1193</v>
      </c>
      <c r="AU224" t="s">
        <v>126</v>
      </c>
      <c r="AV224" t="s">
        <v>320</v>
      </c>
      <c r="AW224" t="s">
        <v>126</v>
      </c>
      <c r="AX224" t="s">
        <v>2135</v>
      </c>
      <c r="AY224">
        <v>11</v>
      </c>
      <c r="AZ224">
        <v>684</v>
      </c>
      <c r="BA224">
        <v>11</v>
      </c>
      <c r="BB224">
        <v>469</v>
      </c>
      <c r="BC224">
        <v>1</v>
      </c>
      <c r="BD224">
        <v>1</v>
      </c>
      <c r="BE224" t="s">
        <v>101</v>
      </c>
      <c r="BF224" t="s">
        <v>604</v>
      </c>
      <c r="BG224" t="s">
        <v>208</v>
      </c>
      <c r="BH224" t="s">
        <v>104</v>
      </c>
      <c r="BI224" t="s">
        <v>126</v>
      </c>
      <c r="BJ224" t="s">
        <v>842</v>
      </c>
      <c r="BK224">
        <v>70</v>
      </c>
      <c r="BL224">
        <v>211.2</v>
      </c>
      <c r="BM224">
        <v>177.8</v>
      </c>
      <c r="BN224">
        <v>95.8</v>
      </c>
      <c r="BO224">
        <v>30</v>
      </c>
      <c r="BP224" t="s">
        <v>192</v>
      </c>
      <c r="BQ224">
        <v>100</v>
      </c>
      <c r="BR224">
        <v>98.08</v>
      </c>
      <c r="BS224" t="s">
        <v>2136</v>
      </c>
      <c r="BT224" t="s">
        <v>181</v>
      </c>
    </row>
    <row r="225" spans="1:72" x14ac:dyDescent="0.2">
      <c r="A225" s="3">
        <v>788842</v>
      </c>
      <c r="B225">
        <v>3</v>
      </c>
      <c r="C225" t="s">
        <v>72</v>
      </c>
      <c r="D225">
        <v>2</v>
      </c>
      <c r="E225" s="2" t="s">
        <v>73</v>
      </c>
      <c r="G225" t="s">
        <v>1701</v>
      </c>
      <c r="H225" t="s">
        <v>76</v>
      </c>
      <c r="I225" t="s">
        <v>2137</v>
      </c>
      <c r="J225" t="s">
        <v>2138</v>
      </c>
      <c r="K225" t="s">
        <v>2139</v>
      </c>
      <c r="L225" t="s">
        <v>837</v>
      </c>
      <c r="M225" t="s">
        <v>81</v>
      </c>
      <c r="N225">
        <v>78344</v>
      </c>
      <c r="O225" t="s">
        <v>82</v>
      </c>
      <c r="P225" t="s">
        <v>2140</v>
      </c>
      <c r="Q225">
        <v>3</v>
      </c>
      <c r="R225" t="s">
        <v>84</v>
      </c>
      <c r="S225" t="s">
        <v>84</v>
      </c>
      <c r="T225" t="s">
        <v>331</v>
      </c>
      <c r="U225">
        <v>4</v>
      </c>
      <c r="V225" t="s">
        <v>86</v>
      </c>
      <c r="W225">
        <v>2</v>
      </c>
      <c r="X225" t="s">
        <v>87</v>
      </c>
      <c r="Y225" t="s">
        <v>200</v>
      </c>
      <c r="Z225" t="s">
        <v>343</v>
      </c>
      <c r="AA225" s="2">
        <v>43845</v>
      </c>
      <c r="AB225" s="2" t="s">
        <v>1257</v>
      </c>
      <c r="AC225" t="s">
        <v>119</v>
      </c>
      <c r="AD225">
        <v>4</v>
      </c>
      <c r="AE225">
        <v>5</v>
      </c>
      <c r="AF225">
        <v>21</v>
      </c>
      <c r="AG225" s="14" t="s">
        <v>2141</v>
      </c>
      <c r="AH225" t="s">
        <v>288</v>
      </c>
      <c r="AI225" t="s">
        <v>289</v>
      </c>
      <c r="AJ225">
        <v>86838.52</v>
      </c>
      <c r="AK225">
        <v>86838</v>
      </c>
      <c r="AL225">
        <v>86839</v>
      </c>
      <c r="AM225">
        <v>86838</v>
      </c>
      <c r="AN225">
        <v>12456.45</v>
      </c>
      <c r="AO225">
        <v>74382.070000000007</v>
      </c>
      <c r="AP225">
        <v>17367.7</v>
      </c>
      <c r="AQ225" t="s">
        <v>522</v>
      </c>
      <c r="AR225" t="s">
        <v>523</v>
      </c>
      <c r="AS225" t="s">
        <v>339</v>
      </c>
      <c r="AT225" t="s">
        <v>524</v>
      </c>
      <c r="AU225" t="s">
        <v>126</v>
      </c>
      <c r="AV225" t="s">
        <v>1559</v>
      </c>
      <c r="AW225" t="s">
        <v>84</v>
      </c>
      <c r="AX225" t="s">
        <v>526</v>
      </c>
      <c r="AY225">
        <v>8</v>
      </c>
      <c r="AZ225">
        <v>481</v>
      </c>
      <c r="BA225">
        <v>8</v>
      </c>
      <c r="BB225">
        <v>308</v>
      </c>
      <c r="BC225">
        <v>2</v>
      </c>
      <c r="BD225">
        <v>2</v>
      </c>
      <c r="BE225" t="s">
        <v>206</v>
      </c>
      <c r="BF225" t="s">
        <v>451</v>
      </c>
      <c r="BG225" t="s">
        <v>259</v>
      </c>
      <c r="BH225" t="s">
        <v>104</v>
      </c>
      <c r="BI225" t="s">
        <v>84</v>
      </c>
      <c r="BJ225" t="s">
        <v>388</v>
      </c>
      <c r="BK225">
        <v>74</v>
      </c>
      <c r="BL225">
        <v>196.7</v>
      </c>
      <c r="BM225">
        <v>187.96</v>
      </c>
      <c r="BN225">
        <v>89.22</v>
      </c>
      <c r="BO225">
        <v>25</v>
      </c>
      <c r="BP225" t="s">
        <v>106</v>
      </c>
      <c r="BQ225">
        <v>82</v>
      </c>
      <c r="BR225">
        <v>97.41</v>
      </c>
      <c r="BS225" t="s">
        <v>1018</v>
      </c>
      <c r="BT225" t="s">
        <v>132</v>
      </c>
    </row>
    <row r="226" spans="1:72" x14ac:dyDescent="0.2">
      <c r="A226" s="3">
        <v>788843</v>
      </c>
      <c r="B226">
        <v>4</v>
      </c>
      <c r="C226" t="s">
        <v>18</v>
      </c>
      <c r="D226">
        <v>5</v>
      </c>
      <c r="E226" s="2" t="s">
        <v>893</v>
      </c>
      <c r="F226" s="3" t="s">
        <v>84</v>
      </c>
      <c r="G226" t="s">
        <v>1107</v>
      </c>
      <c r="H226" t="s">
        <v>502</v>
      </c>
      <c r="I226" t="s">
        <v>325</v>
      </c>
      <c r="J226" t="s">
        <v>2142</v>
      </c>
      <c r="K226" t="s">
        <v>2143</v>
      </c>
      <c r="L226" t="s">
        <v>588</v>
      </c>
      <c r="M226" t="s">
        <v>81</v>
      </c>
      <c r="N226">
        <v>77532</v>
      </c>
      <c r="O226" t="s">
        <v>82</v>
      </c>
      <c r="P226" t="s">
        <v>2144</v>
      </c>
      <c r="Q226">
        <v>1</v>
      </c>
      <c r="R226" t="s">
        <v>84</v>
      </c>
      <c r="S226" t="s">
        <v>126</v>
      </c>
      <c r="T226" t="s">
        <v>85</v>
      </c>
      <c r="U226">
        <v>4</v>
      </c>
      <c r="V226" t="s">
        <v>86</v>
      </c>
      <c r="W226">
        <v>2</v>
      </c>
      <c r="X226" t="s">
        <v>87</v>
      </c>
      <c r="Y226" t="s">
        <v>200</v>
      </c>
      <c r="Z226" t="s">
        <v>117</v>
      </c>
      <c r="AA226" s="2">
        <v>43885</v>
      </c>
      <c r="AB226" s="2" t="s">
        <v>1007</v>
      </c>
      <c r="AC226" t="s">
        <v>286</v>
      </c>
      <c r="AD226">
        <v>4</v>
      </c>
      <c r="AE226">
        <v>3</v>
      </c>
      <c r="AF226">
        <v>0</v>
      </c>
      <c r="AG226" t="s">
        <v>899</v>
      </c>
      <c r="AH226" t="s">
        <v>591</v>
      </c>
      <c r="AI226" t="s">
        <v>592</v>
      </c>
      <c r="AJ226">
        <v>26580.51</v>
      </c>
      <c r="AK226">
        <v>26580</v>
      </c>
      <c r="AL226">
        <v>26581</v>
      </c>
      <c r="AM226">
        <v>26580</v>
      </c>
      <c r="AN226">
        <v>17837.16</v>
      </c>
      <c r="AO226">
        <v>8743.35</v>
      </c>
      <c r="AP226">
        <v>8860.17</v>
      </c>
      <c r="AQ226" t="s">
        <v>1058</v>
      </c>
      <c r="AR226" t="s">
        <v>1059</v>
      </c>
      <c r="AS226" t="s">
        <v>902</v>
      </c>
      <c r="AT226" t="s">
        <v>903</v>
      </c>
      <c r="AV226" t="s">
        <v>2145</v>
      </c>
      <c r="AW226" t="s">
        <v>126</v>
      </c>
      <c r="AX226" t="s">
        <v>905</v>
      </c>
      <c r="AY226">
        <v>15</v>
      </c>
      <c r="AZ226">
        <v>794</v>
      </c>
      <c r="BA226">
        <v>15</v>
      </c>
      <c r="BB226">
        <v>639</v>
      </c>
      <c r="BC226">
        <v>1</v>
      </c>
      <c r="BD226">
        <v>1</v>
      </c>
      <c r="BE226" t="s">
        <v>101</v>
      </c>
      <c r="BF226" t="s">
        <v>767</v>
      </c>
      <c r="BG226" t="s">
        <v>2146</v>
      </c>
      <c r="BH226" t="s">
        <v>104</v>
      </c>
      <c r="BI226" t="s">
        <v>84</v>
      </c>
      <c r="BJ226" t="s">
        <v>1125</v>
      </c>
      <c r="BK226">
        <v>25</v>
      </c>
      <c r="BL226">
        <v>9</v>
      </c>
      <c r="BM226">
        <v>63.5</v>
      </c>
      <c r="BN226">
        <v>4.08</v>
      </c>
      <c r="BO226">
        <v>10</v>
      </c>
      <c r="BP226" t="s">
        <v>148</v>
      </c>
      <c r="BQ226">
        <v>46</v>
      </c>
      <c r="BR226">
        <v>98.15</v>
      </c>
      <c r="BS226" t="s">
        <v>2147</v>
      </c>
      <c r="BT226" t="s">
        <v>108</v>
      </c>
    </row>
    <row r="227" spans="1:72" x14ac:dyDescent="0.2">
      <c r="A227" s="3">
        <v>788844</v>
      </c>
      <c r="B227">
        <v>3</v>
      </c>
      <c r="C227" t="s">
        <v>72</v>
      </c>
      <c r="D227">
        <v>2</v>
      </c>
      <c r="E227" s="2" t="s">
        <v>73</v>
      </c>
      <c r="F227" s="3" t="s">
        <v>74</v>
      </c>
      <c r="G227" t="s">
        <v>2148</v>
      </c>
      <c r="H227" t="s">
        <v>110</v>
      </c>
      <c r="I227" t="s">
        <v>2149</v>
      </c>
      <c r="J227" t="s">
        <v>2150</v>
      </c>
      <c r="K227" t="s">
        <v>2151</v>
      </c>
      <c r="L227" t="s">
        <v>957</v>
      </c>
      <c r="M227" t="s">
        <v>81</v>
      </c>
      <c r="N227">
        <v>78597</v>
      </c>
      <c r="O227" t="s">
        <v>82</v>
      </c>
      <c r="P227" t="s">
        <v>2152</v>
      </c>
      <c r="Q227">
        <v>1</v>
      </c>
      <c r="R227" t="s">
        <v>84</v>
      </c>
      <c r="S227" t="s">
        <v>84</v>
      </c>
      <c r="T227" t="s">
        <v>85</v>
      </c>
      <c r="U227">
        <v>4</v>
      </c>
      <c r="V227" t="s">
        <v>86</v>
      </c>
      <c r="W227">
        <v>2</v>
      </c>
      <c r="X227" t="s">
        <v>87</v>
      </c>
      <c r="Y227" t="s">
        <v>88</v>
      </c>
      <c r="Z227" t="s">
        <v>89</v>
      </c>
      <c r="AA227" s="2">
        <v>43851</v>
      </c>
      <c r="AB227" s="2" t="s">
        <v>638</v>
      </c>
      <c r="AC227" t="s">
        <v>286</v>
      </c>
      <c r="AD227">
        <v>3</v>
      </c>
      <c r="AE227">
        <v>2</v>
      </c>
      <c r="AF227">
        <v>6</v>
      </c>
      <c r="AG227" t="s">
        <v>687</v>
      </c>
      <c r="AH227" t="s">
        <v>143</v>
      </c>
      <c r="AI227" t="s">
        <v>144</v>
      </c>
      <c r="AJ227">
        <v>32210.880000000001</v>
      </c>
      <c r="AK227">
        <v>32210</v>
      </c>
      <c r="AL227">
        <v>32211</v>
      </c>
      <c r="AM227">
        <v>32210</v>
      </c>
      <c r="AN227">
        <v>5718.88</v>
      </c>
      <c r="AO227">
        <v>26492</v>
      </c>
      <c r="AP227">
        <v>16105.44</v>
      </c>
      <c r="AQ227" t="s">
        <v>160</v>
      </c>
      <c r="AR227" t="s">
        <v>688</v>
      </c>
      <c r="AS227" t="s">
        <v>97</v>
      </c>
      <c r="AT227" t="s">
        <v>689</v>
      </c>
      <c r="AU227" t="s">
        <v>126</v>
      </c>
      <c r="AV227" t="s">
        <v>2153</v>
      </c>
      <c r="AX227" t="s">
        <v>178</v>
      </c>
      <c r="AY227">
        <v>14</v>
      </c>
      <c r="AZ227">
        <v>788</v>
      </c>
      <c r="BA227">
        <v>14</v>
      </c>
      <c r="BB227">
        <v>540</v>
      </c>
      <c r="BC227">
        <v>1</v>
      </c>
      <c r="BD227">
        <v>2</v>
      </c>
      <c r="BE227" t="s">
        <v>206</v>
      </c>
      <c r="BF227" t="s">
        <v>841</v>
      </c>
      <c r="BG227" t="s">
        <v>220</v>
      </c>
      <c r="BH227" t="s">
        <v>104</v>
      </c>
      <c r="BI227" t="s">
        <v>84</v>
      </c>
      <c r="BJ227" t="s">
        <v>868</v>
      </c>
      <c r="BK227">
        <v>62</v>
      </c>
      <c r="BL227">
        <v>154.4</v>
      </c>
      <c r="BM227">
        <v>157.47999999999999</v>
      </c>
      <c r="BN227">
        <v>70.03</v>
      </c>
      <c r="BO227">
        <v>28</v>
      </c>
      <c r="BP227" t="s">
        <v>106</v>
      </c>
      <c r="BQ227">
        <v>84</v>
      </c>
      <c r="BR227">
        <v>97.8</v>
      </c>
      <c r="BS227" t="s">
        <v>2154</v>
      </c>
      <c r="BT227" t="s">
        <v>132</v>
      </c>
    </row>
    <row r="228" spans="1:72" x14ac:dyDescent="0.2">
      <c r="A228" s="3">
        <v>788845</v>
      </c>
      <c r="B228">
        <v>4</v>
      </c>
      <c r="C228" t="s">
        <v>18</v>
      </c>
      <c r="D228">
        <v>5</v>
      </c>
      <c r="E228" s="2" t="s">
        <v>893</v>
      </c>
      <c r="F228" s="3" t="s">
        <v>84</v>
      </c>
      <c r="G228" t="s">
        <v>1243</v>
      </c>
      <c r="H228" t="s">
        <v>383</v>
      </c>
      <c r="I228" t="s">
        <v>619</v>
      </c>
      <c r="J228" t="s">
        <v>2155</v>
      </c>
      <c r="K228" t="s">
        <v>2156</v>
      </c>
      <c r="L228" t="s">
        <v>2157</v>
      </c>
      <c r="M228" t="s">
        <v>81</v>
      </c>
      <c r="N228">
        <v>79053</v>
      </c>
      <c r="O228" t="s">
        <v>82</v>
      </c>
      <c r="P228" t="s">
        <v>2158</v>
      </c>
      <c r="Q228">
        <v>1</v>
      </c>
      <c r="R228" t="s">
        <v>84</v>
      </c>
      <c r="S228" t="s">
        <v>126</v>
      </c>
      <c r="T228" t="s">
        <v>85</v>
      </c>
      <c r="U228">
        <v>4</v>
      </c>
      <c r="V228" t="s">
        <v>86</v>
      </c>
      <c r="W228">
        <v>2</v>
      </c>
      <c r="X228" t="s">
        <v>87</v>
      </c>
      <c r="Y228" t="s">
        <v>200</v>
      </c>
      <c r="Z228" t="s">
        <v>117</v>
      </c>
      <c r="AA228" s="2">
        <v>43837</v>
      </c>
      <c r="AB228" s="2" t="s">
        <v>302</v>
      </c>
      <c r="AC228" t="s">
        <v>286</v>
      </c>
      <c r="AD228">
        <v>3</v>
      </c>
      <c r="AE228">
        <v>2</v>
      </c>
      <c r="AF228">
        <v>0</v>
      </c>
      <c r="AG228" t="s">
        <v>899</v>
      </c>
      <c r="AH228" t="s">
        <v>121</v>
      </c>
      <c r="AI228" t="s">
        <v>122</v>
      </c>
      <c r="AJ228">
        <v>5199.37</v>
      </c>
      <c r="AK228">
        <v>5199</v>
      </c>
      <c r="AL228">
        <v>5200</v>
      </c>
      <c r="AM228">
        <v>5199</v>
      </c>
      <c r="AN228">
        <v>2822.2</v>
      </c>
      <c r="AO228">
        <v>2377.17</v>
      </c>
      <c r="AP228">
        <v>2599.6799999999998</v>
      </c>
      <c r="AQ228" t="s">
        <v>1058</v>
      </c>
      <c r="AR228" t="s">
        <v>1059</v>
      </c>
      <c r="AS228" t="s">
        <v>902</v>
      </c>
      <c r="AT228" t="s">
        <v>903</v>
      </c>
      <c r="AV228" t="s">
        <v>904</v>
      </c>
      <c r="AX228" t="s">
        <v>905</v>
      </c>
      <c r="AY228">
        <v>15</v>
      </c>
      <c r="AZ228">
        <v>795</v>
      </c>
      <c r="BA228">
        <v>15</v>
      </c>
      <c r="BB228">
        <v>640</v>
      </c>
      <c r="BC228">
        <v>1</v>
      </c>
      <c r="BD228">
        <v>1</v>
      </c>
      <c r="BE228" t="s">
        <v>101</v>
      </c>
      <c r="BF228" t="s">
        <v>1164</v>
      </c>
      <c r="BG228" t="s">
        <v>190</v>
      </c>
      <c r="BH228" t="s">
        <v>104</v>
      </c>
      <c r="BI228" t="s">
        <v>84</v>
      </c>
      <c r="BJ228" t="s">
        <v>1060</v>
      </c>
      <c r="BK228">
        <v>17</v>
      </c>
      <c r="BL228">
        <v>8</v>
      </c>
      <c r="BM228">
        <v>43.18</v>
      </c>
      <c r="BN228">
        <v>3.63</v>
      </c>
      <c r="BO228">
        <v>19</v>
      </c>
      <c r="BP228" t="s">
        <v>209</v>
      </c>
      <c r="BQ228">
        <v>71</v>
      </c>
      <c r="BR228">
        <v>97.91</v>
      </c>
      <c r="BS228" t="s">
        <v>2159</v>
      </c>
      <c r="BT228" t="s">
        <v>132</v>
      </c>
    </row>
    <row r="229" spans="1:72" x14ac:dyDescent="0.2">
      <c r="A229" s="3">
        <v>788846</v>
      </c>
      <c r="B229">
        <v>1</v>
      </c>
      <c r="C229" t="s">
        <v>276</v>
      </c>
      <c r="D229">
        <v>1</v>
      </c>
      <c r="E229" s="2" t="s">
        <v>277</v>
      </c>
      <c r="G229" t="s">
        <v>2160</v>
      </c>
      <c r="H229" t="s">
        <v>493</v>
      </c>
      <c r="I229" t="s">
        <v>2161</v>
      </c>
      <c r="J229" t="s">
        <v>2162</v>
      </c>
      <c r="K229" t="s">
        <v>2163</v>
      </c>
      <c r="L229" t="s">
        <v>283</v>
      </c>
      <c r="M229" t="s">
        <v>81</v>
      </c>
      <c r="N229">
        <v>75960</v>
      </c>
      <c r="O229" t="s">
        <v>82</v>
      </c>
      <c r="P229" t="s">
        <v>2164</v>
      </c>
      <c r="Q229">
        <v>3</v>
      </c>
      <c r="R229" t="s">
        <v>84</v>
      </c>
      <c r="S229" t="s">
        <v>84</v>
      </c>
      <c r="T229" t="s">
        <v>85</v>
      </c>
      <c r="U229">
        <v>4</v>
      </c>
      <c r="V229" t="s">
        <v>86</v>
      </c>
      <c r="W229">
        <v>2</v>
      </c>
      <c r="X229" t="s">
        <v>87</v>
      </c>
      <c r="Y229" t="s">
        <v>460</v>
      </c>
      <c r="Z229" t="s">
        <v>117</v>
      </c>
      <c r="AA229" s="2">
        <v>43871</v>
      </c>
      <c r="AB229" s="2" t="s">
        <v>898</v>
      </c>
      <c r="AC229" t="s">
        <v>158</v>
      </c>
      <c r="AD229">
        <v>5</v>
      </c>
      <c r="AE229">
        <v>4</v>
      </c>
      <c r="AF229">
        <v>20</v>
      </c>
      <c r="AG229" t="s">
        <v>580</v>
      </c>
      <c r="AH229" t="s">
        <v>288</v>
      </c>
      <c r="AI229" t="s">
        <v>289</v>
      </c>
      <c r="AJ229">
        <v>38815.42</v>
      </c>
      <c r="AK229">
        <v>38815</v>
      </c>
      <c r="AL229">
        <v>38816</v>
      </c>
      <c r="AM229">
        <v>38815</v>
      </c>
      <c r="AN229">
        <v>9965.16</v>
      </c>
      <c r="AO229">
        <v>28850.26</v>
      </c>
      <c r="AP229">
        <v>9703.85</v>
      </c>
      <c r="AQ229" t="s">
        <v>2165</v>
      </c>
      <c r="AR229" t="s">
        <v>2166</v>
      </c>
      <c r="AS229" t="s">
        <v>339</v>
      </c>
      <c r="AT229" t="s">
        <v>2167</v>
      </c>
      <c r="AU229" t="s">
        <v>126</v>
      </c>
      <c r="AV229" t="s">
        <v>2168</v>
      </c>
      <c r="AW229" t="s">
        <v>126</v>
      </c>
      <c r="AX229" t="s">
        <v>293</v>
      </c>
      <c r="AY229">
        <v>8</v>
      </c>
      <c r="AZ229">
        <v>563</v>
      </c>
      <c r="BA229">
        <v>8</v>
      </c>
      <c r="BB229">
        <v>342</v>
      </c>
      <c r="BC229">
        <v>2</v>
      </c>
      <c r="BD229">
        <v>2</v>
      </c>
      <c r="BE229" t="s">
        <v>206</v>
      </c>
      <c r="BF229" t="s">
        <v>2169</v>
      </c>
      <c r="BG229" t="s">
        <v>129</v>
      </c>
      <c r="BH229" t="s">
        <v>104</v>
      </c>
      <c r="BI229" t="s">
        <v>126</v>
      </c>
      <c r="BJ229" t="s">
        <v>452</v>
      </c>
      <c r="BK229">
        <v>67</v>
      </c>
      <c r="BL229">
        <v>145</v>
      </c>
      <c r="BM229">
        <v>170.18</v>
      </c>
      <c r="BN229">
        <v>65.77</v>
      </c>
      <c r="BO229">
        <v>22</v>
      </c>
      <c r="BP229" t="s">
        <v>209</v>
      </c>
      <c r="BQ229">
        <v>73</v>
      </c>
      <c r="BR229">
        <v>97.65</v>
      </c>
      <c r="BS229" t="s">
        <v>2170</v>
      </c>
      <c r="BT229" t="s">
        <v>108</v>
      </c>
    </row>
    <row r="230" spans="1:72" x14ac:dyDescent="0.2">
      <c r="A230" s="3">
        <v>788847</v>
      </c>
      <c r="B230">
        <v>1</v>
      </c>
      <c r="C230" t="s">
        <v>276</v>
      </c>
      <c r="D230">
        <v>1</v>
      </c>
      <c r="E230" s="2" t="s">
        <v>277</v>
      </c>
      <c r="F230" s="3" t="s">
        <v>224</v>
      </c>
      <c r="G230" t="s">
        <v>2171</v>
      </c>
      <c r="H230" t="s">
        <v>110</v>
      </c>
      <c r="I230" t="s">
        <v>2172</v>
      </c>
      <c r="J230" t="s">
        <v>2173</v>
      </c>
      <c r="K230" t="s">
        <v>2174</v>
      </c>
      <c r="L230" t="s">
        <v>2175</v>
      </c>
      <c r="M230" t="s">
        <v>81</v>
      </c>
      <c r="N230">
        <v>75428</v>
      </c>
      <c r="O230" t="s">
        <v>82</v>
      </c>
      <c r="P230" t="s">
        <v>2176</v>
      </c>
      <c r="Q230">
        <v>1</v>
      </c>
      <c r="R230" t="s">
        <v>84</v>
      </c>
      <c r="S230" t="s">
        <v>84</v>
      </c>
      <c r="T230" t="s">
        <v>85</v>
      </c>
      <c r="U230">
        <v>3</v>
      </c>
      <c r="V230" t="s">
        <v>314</v>
      </c>
      <c r="W230">
        <v>2</v>
      </c>
      <c r="X230" t="s">
        <v>87</v>
      </c>
      <c r="Y230" t="s">
        <v>116</v>
      </c>
      <c r="Z230" t="s">
        <v>117</v>
      </c>
      <c r="AA230" s="2">
        <v>43911</v>
      </c>
      <c r="AB230" s="2" t="s">
        <v>624</v>
      </c>
      <c r="AC230" t="s">
        <v>172</v>
      </c>
      <c r="AD230">
        <v>0</v>
      </c>
      <c r="AE230">
        <v>1</v>
      </c>
      <c r="AF230">
        <v>16</v>
      </c>
      <c r="AG230" t="s">
        <v>413</v>
      </c>
      <c r="AH230" t="s">
        <v>288</v>
      </c>
      <c r="AI230" t="s">
        <v>289</v>
      </c>
      <c r="AJ230">
        <v>40695.75</v>
      </c>
      <c r="AK230">
        <v>40695</v>
      </c>
      <c r="AL230">
        <v>40696</v>
      </c>
      <c r="AM230">
        <v>40695</v>
      </c>
      <c r="AN230">
        <v>4049.95</v>
      </c>
      <c r="AO230">
        <v>36645.800000000003</v>
      </c>
      <c r="AP230">
        <v>40695.75</v>
      </c>
      <c r="AQ230" t="s">
        <v>2177</v>
      </c>
      <c r="AR230" t="s">
        <v>2178</v>
      </c>
      <c r="AS230" t="s">
        <v>224</v>
      </c>
      <c r="AT230" t="s">
        <v>2179</v>
      </c>
      <c r="AU230" t="s">
        <v>126</v>
      </c>
      <c r="AV230" t="s">
        <v>927</v>
      </c>
      <c r="AW230" t="s">
        <v>126</v>
      </c>
      <c r="AX230" t="s">
        <v>441</v>
      </c>
      <c r="AY230">
        <v>5</v>
      </c>
      <c r="AZ230">
        <v>305</v>
      </c>
      <c r="BA230">
        <v>5</v>
      </c>
      <c r="BB230">
        <v>199</v>
      </c>
      <c r="BC230">
        <v>2</v>
      </c>
      <c r="BD230">
        <v>3</v>
      </c>
      <c r="BE230" t="s">
        <v>257</v>
      </c>
      <c r="BF230" t="s">
        <v>2180</v>
      </c>
      <c r="BG230" t="s">
        <v>220</v>
      </c>
      <c r="BH230" t="s">
        <v>104</v>
      </c>
      <c r="BI230" t="s">
        <v>126</v>
      </c>
      <c r="BJ230" t="s">
        <v>191</v>
      </c>
      <c r="BK230">
        <v>61</v>
      </c>
      <c r="BL230">
        <v>162.6</v>
      </c>
      <c r="BM230">
        <v>154.94</v>
      </c>
      <c r="BN230">
        <v>73.75</v>
      </c>
      <c r="BO230">
        <v>30</v>
      </c>
      <c r="BP230" t="s">
        <v>192</v>
      </c>
      <c r="BQ230">
        <v>117</v>
      </c>
      <c r="BR230">
        <v>97.89</v>
      </c>
      <c r="BS230" t="s">
        <v>2181</v>
      </c>
      <c r="BT230" t="s">
        <v>181</v>
      </c>
    </row>
    <row r="231" spans="1:72" x14ac:dyDescent="0.2">
      <c r="A231" s="3">
        <v>788848</v>
      </c>
      <c r="B231">
        <v>1</v>
      </c>
      <c r="C231" t="s">
        <v>276</v>
      </c>
      <c r="D231">
        <v>1</v>
      </c>
      <c r="E231" s="2" t="s">
        <v>277</v>
      </c>
      <c r="F231" s="3" t="s">
        <v>224</v>
      </c>
      <c r="G231" t="s">
        <v>1848</v>
      </c>
      <c r="H231" t="s">
        <v>183</v>
      </c>
      <c r="I231" t="s">
        <v>2182</v>
      </c>
      <c r="J231" t="s">
        <v>2183</v>
      </c>
      <c r="K231" t="s">
        <v>2184</v>
      </c>
      <c r="L231" t="s">
        <v>588</v>
      </c>
      <c r="M231" t="s">
        <v>81</v>
      </c>
      <c r="N231">
        <v>77022</v>
      </c>
      <c r="O231" t="s">
        <v>82</v>
      </c>
      <c r="P231" t="s">
        <v>589</v>
      </c>
      <c r="Q231">
        <v>6</v>
      </c>
      <c r="R231" t="s">
        <v>84</v>
      </c>
      <c r="S231" t="s">
        <v>84</v>
      </c>
      <c r="T231" t="s">
        <v>331</v>
      </c>
      <c r="U231">
        <v>4</v>
      </c>
      <c r="V231" t="s">
        <v>86</v>
      </c>
      <c r="W231">
        <v>2</v>
      </c>
      <c r="X231" t="s">
        <v>87</v>
      </c>
      <c r="Y231" t="s">
        <v>156</v>
      </c>
      <c r="Z231" t="s">
        <v>343</v>
      </c>
      <c r="AA231" s="2">
        <v>43874</v>
      </c>
      <c r="AB231" s="2" t="s">
        <v>1007</v>
      </c>
      <c r="AC231" t="s">
        <v>286</v>
      </c>
      <c r="AD231">
        <v>11</v>
      </c>
      <c r="AE231">
        <v>14</v>
      </c>
      <c r="AF231">
        <v>21</v>
      </c>
      <c r="AG231" s="14" t="s">
        <v>2141</v>
      </c>
      <c r="AH231" t="s">
        <v>288</v>
      </c>
      <c r="AI231" t="s">
        <v>289</v>
      </c>
      <c r="AJ231">
        <v>505340.66</v>
      </c>
      <c r="AK231">
        <v>505340</v>
      </c>
      <c r="AL231">
        <v>505341</v>
      </c>
      <c r="AM231">
        <v>505340</v>
      </c>
      <c r="AN231">
        <v>69657.600000000006</v>
      </c>
      <c r="AO231">
        <v>435683.06</v>
      </c>
      <c r="AP231">
        <v>36095.760000000002</v>
      </c>
      <c r="AQ231" t="s">
        <v>581</v>
      </c>
      <c r="AR231" t="s">
        <v>1047</v>
      </c>
      <c r="AS231" t="s">
        <v>224</v>
      </c>
      <c r="AT231" t="s">
        <v>1048</v>
      </c>
      <c r="AU231" t="s">
        <v>126</v>
      </c>
      <c r="AV231" t="s">
        <v>2185</v>
      </c>
      <c r="AW231" t="s">
        <v>126</v>
      </c>
      <c r="AX231" t="s">
        <v>1318</v>
      </c>
      <c r="AY231">
        <v>5</v>
      </c>
      <c r="AZ231">
        <v>215</v>
      </c>
      <c r="BA231">
        <v>5</v>
      </c>
      <c r="BB231">
        <v>169</v>
      </c>
      <c r="BC231">
        <v>3</v>
      </c>
      <c r="BD231">
        <v>3</v>
      </c>
      <c r="BE231" t="s">
        <v>257</v>
      </c>
      <c r="BF231" t="s">
        <v>478</v>
      </c>
      <c r="BG231" t="s">
        <v>387</v>
      </c>
      <c r="BH231" t="s">
        <v>104</v>
      </c>
      <c r="BI231" t="s">
        <v>126</v>
      </c>
      <c r="BJ231" t="s">
        <v>388</v>
      </c>
      <c r="BK231">
        <v>74</v>
      </c>
      <c r="BL231">
        <v>142.6</v>
      </c>
      <c r="BM231">
        <v>187.96</v>
      </c>
      <c r="BN231">
        <v>64.680000000000007</v>
      </c>
      <c r="BO231">
        <v>18</v>
      </c>
      <c r="BP231" t="s">
        <v>148</v>
      </c>
      <c r="BQ231">
        <v>61</v>
      </c>
      <c r="BR231">
        <v>97.51</v>
      </c>
      <c r="BS231" t="s">
        <v>1944</v>
      </c>
      <c r="BT231" t="s">
        <v>108</v>
      </c>
    </row>
    <row r="232" spans="1:72" x14ac:dyDescent="0.2">
      <c r="A232" s="3">
        <v>788849</v>
      </c>
      <c r="B232">
        <v>4</v>
      </c>
      <c r="C232" t="s">
        <v>18</v>
      </c>
      <c r="D232">
        <v>5</v>
      </c>
      <c r="E232" s="2" t="s">
        <v>893</v>
      </c>
      <c r="F232" s="3" t="s">
        <v>84</v>
      </c>
      <c r="G232" t="s">
        <v>492</v>
      </c>
      <c r="H232" t="s">
        <v>76</v>
      </c>
      <c r="I232" t="s">
        <v>2186</v>
      </c>
      <c r="J232" t="s">
        <v>2187</v>
      </c>
      <c r="K232" t="s">
        <v>2188</v>
      </c>
      <c r="L232" t="s">
        <v>588</v>
      </c>
      <c r="M232" t="s">
        <v>81</v>
      </c>
      <c r="N232">
        <v>77054</v>
      </c>
      <c r="O232" t="s">
        <v>82</v>
      </c>
      <c r="P232" t="s">
        <v>589</v>
      </c>
      <c r="Q232">
        <v>1</v>
      </c>
      <c r="R232" t="s">
        <v>84</v>
      </c>
      <c r="S232" t="s">
        <v>126</v>
      </c>
      <c r="T232" t="s">
        <v>85</v>
      </c>
      <c r="U232">
        <v>4</v>
      </c>
      <c r="V232" t="s">
        <v>86</v>
      </c>
      <c r="W232">
        <v>2</v>
      </c>
      <c r="X232" t="s">
        <v>87</v>
      </c>
      <c r="Y232" t="s">
        <v>200</v>
      </c>
      <c r="Z232" t="s">
        <v>117</v>
      </c>
      <c r="AA232" s="2">
        <v>43908</v>
      </c>
      <c r="AB232" s="2" t="s">
        <v>722</v>
      </c>
      <c r="AC232" t="s">
        <v>158</v>
      </c>
      <c r="AD232">
        <v>3</v>
      </c>
      <c r="AE232">
        <v>2</v>
      </c>
      <c r="AF232">
        <v>0</v>
      </c>
      <c r="AG232" t="s">
        <v>899</v>
      </c>
      <c r="AH232" t="s">
        <v>143</v>
      </c>
      <c r="AI232" t="s">
        <v>144</v>
      </c>
      <c r="AJ232">
        <v>9605.81</v>
      </c>
      <c r="AK232">
        <v>9605</v>
      </c>
      <c r="AL232">
        <v>9606</v>
      </c>
      <c r="AM232">
        <v>9605</v>
      </c>
      <c r="AN232">
        <v>7356.82</v>
      </c>
      <c r="AO232">
        <v>2248.9899999999998</v>
      </c>
      <c r="AP232">
        <v>4802.8999999999996</v>
      </c>
      <c r="AQ232" t="s">
        <v>2189</v>
      </c>
      <c r="AR232" t="s">
        <v>2190</v>
      </c>
      <c r="AS232" t="s">
        <v>902</v>
      </c>
      <c r="AT232" t="s">
        <v>903</v>
      </c>
      <c r="AV232" t="s">
        <v>2191</v>
      </c>
      <c r="AW232" t="s">
        <v>126</v>
      </c>
      <c r="AX232" t="s">
        <v>905</v>
      </c>
      <c r="AY232">
        <v>15</v>
      </c>
      <c r="AZ232">
        <v>792</v>
      </c>
      <c r="BA232">
        <v>15</v>
      </c>
      <c r="BB232">
        <v>640</v>
      </c>
      <c r="BC232">
        <v>1</v>
      </c>
      <c r="BD232">
        <v>2</v>
      </c>
      <c r="BE232" t="s">
        <v>206</v>
      </c>
      <c r="BF232" t="s">
        <v>1520</v>
      </c>
      <c r="BG232" t="s">
        <v>308</v>
      </c>
      <c r="BH232" t="s">
        <v>104</v>
      </c>
      <c r="BI232" t="s">
        <v>84</v>
      </c>
      <c r="BJ232" t="s">
        <v>960</v>
      </c>
      <c r="BK232">
        <v>16</v>
      </c>
      <c r="BL232">
        <v>9</v>
      </c>
      <c r="BM232">
        <v>40.64</v>
      </c>
      <c r="BN232">
        <v>4.08</v>
      </c>
      <c r="BO232">
        <v>24</v>
      </c>
      <c r="BP232" t="s">
        <v>209</v>
      </c>
      <c r="BQ232">
        <v>67</v>
      </c>
      <c r="BR232">
        <v>97.26</v>
      </c>
      <c r="BS232" t="s">
        <v>1711</v>
      </c>
      <c r="BT232" t="s">
        <v>181</v>
      </c>
    </row>
    <row r="233" spans="1:72" x14ac:dyDescent="0.2">
      <c r="A233" s="3">
        <v>788850</v>
      </c>
      <c r="B233">
        <v>4</v>
      </c>
      <c r="C233" t="s">
        <v>18</v>
      </c>
      <c r="D233">
        <v>5</v>
      </c>
      <c r="E233" s="2" t="s">
        <v>893</v>
      </c>
      <c r="F233" s="3" t="s">
        <v>84</v>
      </c>
      <c r="G233" t="s">
        <v>2192</v>
      </c>
      <c r="H233" t="s">
        <v>331</v>
      </c>
      <c r="I233" t="s">
        <v>2193</v>
      </c>
      <c r="J233" t="s">
        <v>2194</v>
      </c>
      <c r="K233" t="s">
        <v>2195</v>
      </c>
      <c r="L233" t="s">
        <v>1791</v>
      </c>
      <c r="M233" t="s">
        <v>81</v>
      </c>
      <c r="N233">
        <v>76901</v>
      </c>
      <c r="O233" t="s">
        <v>82</v>
      </c>
      <c r="P233" t="s">
        <v>1792</v>
      </c>
      <c r="Q233">
        <v>1</v>
      </c>
      <c r="R233" t="s">
        <v>84</v>
      </c>
      <c r="S233" t="s">
        <v>126</v>
      </c>
      <c r="T233" t="s">
        <v>85</v>
      </c>
      <c r="U233">
        <v>4</v>
      </c>
      <c r="V233" t="s">
        <v>86</v>
      </c>
      <c r="W233">
        <v>2</v>
      </c>
      <c r="X233" t="s">
        <v>87</v>
      </c>
      <c r="Y233" t="s">
        <v>200</v>
      </c>
      <c r="Z233" t="s">
        <v>117</v>
      </c>
      <c r="AA233" s="2">
        <v>43895</v>
      </c>
      <c r="AB233" s="2" t="s">
        <v>2196</v>
      </c>
      <c r="AC233" t="s">
        <v>141</v>
      </c>
      <c r="AD233">
        <v>2</v>
      </c>
      <c r="AE233">
        <v>2</v>
      </c>
      <c r="AF233">
        <v>0</v>
      </c>
      <c r="AG233" t="s">
        <v>899</v>
      </c>
      <c r="AH233" t="s">
        <v>143</v>
      </c>
      <c r="AI233" t="s">
        <v>144</v>
      </c>
      <c r="AJ233">
        <v>9141.85</v>
      </c>
      <c r="AK233">
        <v>9141</v>
      </c>
      <c r="AL233">
        <v>9142</v>
      </c>
      <c r="AM233">
        <v>9141</v>
      </c>
      <c r="AN233">
        <v>7356.82</v>
      </c>
      <c r="AO233">
        <v>1785.03</v>
      </c>
      <c r="AP233">
        <v>4570.93</v>
      </c>
      <c r="AQ233" t="s">
        <v>2189</v>
      </c>
      <c r="AR233" t="s">
        <v>2190</v>
      </c>
      <c r="AS233" t="s">
        <v>902</v>
      </c>
      <c r="AT233" t="s">
        <v>903</v>
      </c>
      <c r="AV233" t="s">
        <v>2197</v>
      </c>
      <c r="AW233" t="s">
        <v>126</v>
      </c>
      <c r="AX233" t="s">
        <v>905</v>
      </c>
      <c r="AY233">
        <v>15</v>
      </c>
      <c r="AZ233">
        <v>792</v>
      </c>
      <c r="BA233">
        <v>15</v>
      </c>
      <c r="BB233">
        <v>626</v>
      </c>
      <c r="BC233">
        <v>1</v>
      </c>
      <c r="BD233">
        <v>1</v>
      </c>
      <c r="BE233" t="s">
        <v>101</v>
      </c>
      <c r="BF233" t="s">
        <v>1337</v>
      </c>
      <c r="BG233" t="s">
        <v>643</v>
      </c>
      <c r="BH233" t="s">
        <v>104</v>
      </c>
      <c r="BI233" t="s">
        <v>84</v>
      </c>
      <c r="BJ233" t="s">
        <v>2198</v>
      </c>
      <c r="BK233">
        <v>19</v>
      </c>
      <c r="BL233">
        <v>7</v>
      </c>
      <c r="BM233">
        <v>48.26</v>
      </c>
      <c r="BN233">
        <v>3.18</v>
      </c>
      <c r="BO233">
        <v>13</v>
      </c>
      <c r="BP233" t="s">
        <v>148</v>
      </c>
      <c r="BQ233">
        <v>55</v>
      </c>
      <c r="BR233">
        <v>98.35</v>
      </c>
      <c r="BS233" t="s">
        <v>2083</v>
      </c>
      <c r="BT233" t="s">
        <v>181</v>
      </c>
    </row>
    <row r="234" spans="1:72" x14ac:dyDescent="0.2">
      <c r="A234" s="3">
        <v>788851</v>
      </c>
      <c r="B234">
        <v>1</v>
      </c>
      <c r="C234" t="s">
        <v>276</v>
      </c>
      <c r="D234">
        <v>1</v>
      </c>
      <c r="E234" s="2" t="s">
        <v>277</v>
      </c>
      <c r="F234" s="3" t="s">
        <v>224</v>
      </c>
      <c r="G234" t="s">
        <v>515</v>
      </c>
      <c r="H234" t="s">
        <v>183</v>
      </c>
      <c r="I234" t="s">
        <v>2199</v>
      </c>
      <c r="J234" t="s">
        <v>2200</v>
      </c>
      <c r="K234" t="s">
        <v>2201</v>
      </c>
      <c r="L234" t="s">
        <v>600</v>
      </c>
      <c r="M234" t="s">
        <v>81</v>
      </c>
      <c r="N234">
        <v>78250</v>
      </c>
      <c r="O234" t="s">
        <v>82</v>
      </c>
      <c r="P234" t="s">
        <v>356</v>
      </c>
      <c r="Q234">
        <v>63</v>
      </c>
      <c r="R234" t="s">
        <v>84</v>
      </c>
      <c r="S234" t="s">
        <v>84</v>
      </c>
      <c r="T234" t="s">
        <v>331</v>
      </c>
      <c r="U234">
        <v>4</v>
      </c>
      <c r="V234" t="s">
        <v>86</v>
      </c>
      <c r="W234">
        <v>2</v>
      </c>
      <c r="X234" t="s">
        <v>87</v>
      </c>
      <c r="Y234" t="s">
        <v>88</v>
      </c>
      <c r="Z234" t="s">
        <v>343</v>
      </c>
      <c r="AA234" s="2">
        <v>43874</v>
      </c>
      <c r="AB234" s="2" t="s">
        <v>2202</v>
      </c>
      <c r="AC234" t="s">
        <v>268</v>
      </c>
      <c r="AD234">
        <v>5</v>
      </c>
      <c r="AE234">
        <v>6</v>
      </c>
      <c r="AF234">
        <v>19</v>
      </c>
      <c r="AG234" t="s">
        <v>461</v>
      </c>
      <c r="AH234" t="s">
        <v>288</v>
      </c>
      <c r="AI234" t="s">
        <v>289</v>
      </c>
      <c r="AJ234">
        <v>183332.58</v>
      </c>
      <c r="AK234">
        <v>183332</v>
      </c>
      <c r="AL234">
        <v>183333</v>
      </c>
      <c r="AM234">
        <v>183332</v>
      </c>
      <c r="AN234">
        <v>27833.759999999998</v>
      </c>
      <c r="AO234">
        <v>155498.82</v>
      </c>
      <c r="AP234">
        <v>30555.43</v>
      </c>
      <c r="AQ234" t="s">
        <v>235</v>
      </c>
      <c r="AR234" t="s">
        <v>236</v>
      </c>
      <c r="AS234" t="s">
        <v>237</v>
      </c>
      <c r="AT234" t="s">
        <v>238</v>
      </c>
      <c r="AU234" t="s">
        <v>126</v>
      </c>
      <c r="AV234" t="s">
        <v>239</v>
      </c>
      <c r="AW234" t="s">
        <v>126</v>
      </c>
      <c r="AX234" t="s">
        <v>2203</v>
      </c>
      <c r="AY234">
        <v>18</v>
      </c>
      <c r="AZ234">
        <v>853</v>
      </c>
      <c r="BA234">
        <v>18</v>
      </c>
      <c r="BB234">
        <v>720</v>
      </c>
      <c r="BC234">
        <v>4</v>
      </c>
      <c r="BD234">
        <v>4</v>
      </c>
      <c r="BE234" t="s">
        <v>241</v>
      </c>
      <c r="BF234" t="s">
        <v>969</v>
      </c>
      <c r="BG234" t="s">
        <v>549</v>
      </c>
      <c r="BH234" t="s">
        <v>104</v>
      </c>
      <c r="BI234" t="s">
        <v>126</v>
      </c>
      <c r="BJ234" t="s">
        <v>1939</v>
      </c>
      <c r="BK234">
        <v>75</v>
      </c>
      <c r="BL234">
        <v>162.1</v>
      </c>
      <c r="BM234">
        <v>190.5</v>
      </c>
      <c r="BN234">
        <v>73.53</v>
      </c>
      <c r="BO234">
        <v>20</v>
      </c>
      <c r="BP234" t="s">
        <v>209</v>
      </c>
      <c r="BQ234">
        <v>63</v>
      </c>
      <c r="BR234">
        <v>97.76</v>
      </c>
      <c r="BS234" t="s">
        <v>2204</v>
      </c>
      <c r="BT234" t="s">
        <v>108</v>
      </c>
    </row>
    <row r="235" spans="1:72" x14ac:dyDescent="0.2">
      <c r="A235" s="3">
        <v>788852</v>
      </c>
      <c r="B235">
        <v>3</v>
      </c>
      <c r="C235" t="s">
        <v>72</v>
      </c>
      <c r="D235">
        <v>2</v>
      </c>
      <c r="E235" s="2" t="s">
        <v>73</v>
      </c>
      <c r="F235" s="3" t="s">
        <v>224</v>
      </c>
      <c r="G235" t="s">
        <v>2205</v>
      </c>
      <c r="H235" t="s">
        <v>237</v>
      </c>
      <c r="I235" t="s">
        <v>294</v>
      </c>
      <c r="J235" t="s">
        <v>2206</v>
      </c>
      <c r="K235" t="s">
        <v>2207</v>
      </c>
      <c r="L235" t="s">
        <v>291</v>
      </c>
      <c r="M235" t="s">
        <v>81</v>
      </c>
      <c r="N235">
        <v>75434</v>
      </c>
      <c r="O235" t="s">
        <v>82</v>
      </c>
      <c r="P235" t="s">
        <v>291</v>
      </c>
      <c r="Q235">
        <v>1</v>
      </c>
      <c r="R235" t="s">
        <v>84</v>
      </c>
      <c r="S235" t="s">
        <v>84</v>
      </c>
      <c r="T235" t="s">
        <v>85</v>
      </c>
      <c r="U235">
        <v>4</v>
      </c>
      <c r="V235" t="s">
        <v>86</v>
      </c>
      <c r="W235">
        <v>1</v>
      </c>
      <c r="X235" t="s">
        <v>139</v>
      </c>
      <c r="Y235" t="s">
        <v>156</v>
      </c>
      <c r="Z235" t="s">
        <v>117</v>
      </c>
      <c r="AA235" s="2">
        <v>43907</v>
      </c>
      <c r="AB235" s="2" t="s">
        <v>722</v>
      </c>
      <c r="AC235" t="s">
        <v>158</v>
      </c>
      <c r="AD235">
        <v>4</v>
      </c>
      <c r="AE235">
        <v>3</v>
      </c>
      <c r="AF235">
        <v>15</v>
      </c>
      <c r="AG235" t="s">
        <v>328</v>
      </c>
      <c r="AH235" t="s">
        <v>288</v>
      </c>
      <c r="AI235" t="s">
        <v>289</v>
      </c>
      <c r="AJ235">
        <v>40024.559999999998</v>
      </c>
      <c r="AK235">
        <v>40024</v>
      </c>
      <c r="AL235">
        <v>40025</v>
      </c>
      <c r="AM235">
        <v>40024</v>
      </c>
      <c r="AN235">
        <v>13916.88</v>
      </c>
      <c r="AO235">
        <v>26107.68</v>
      </c>
      <c r="AP235">
        <v>13341.52</v>
      </c>
      <c r="AQ235" t="s">
        <v>235</v>
      </c>
      <c r="AR235" t="s">
        <v>236</v>
      </c>
      <c r="AS235" t="s">
        <v>237</v>
      </c>
      <c r="AT235" t="s">
        <v>238</v>
      </c>
      <c r="AU235" t="s">
        <v>126</v>
      </c>
      <c r="AV235" t="s">
        <v>977</v>
      </c>
      <c r="AW235" t="s">
        <v>126</v>
      </c>
      <c r="AX235" t="s">
        <v>2208</v>
      </c>
      <c r="AY235">
        <v>18</v>
      </c>
      <c r="AZ235">
        <v>872</v>
      </c>
      <c r="BA235">
        <v>18</v>
      </c>
      <c r="BB235">
        <v>720</v>
      </c>
      <c r="BC235">
        <v>1</v>
      </c>
      <c r="BD235">
        <v>2</v>
      </c>
      <c r="BE235" t="s">
        <v>206</v>
      </c>
      <c r="BF235" t="s">
        <v>514</v>
      </c>
      <c r="BG235" t="s">
        <v>220</v>
      </c>
      <c r="BH235" t="s">
        <v>104</v>
      </c>
      <c r="BI235" t="s">
        <v>84</v>
      </c>
      <c r="BJ235" t="s">
        <v>868</v>
      </c>
      <c r="BK235">
        <v>62</v>
      </c>
      <c r="BL235">
        <v>170.1</v>
      </c>
      <c r="BM235">
        <v>157.47999999999999</v>
      </c>
      <c r="BN235">
        <v>77.16</v>
      </c>
      <c r="BO235">
        <v>31</v>
      </c>
      <c r="BP235" t="s">
        <v>192</v>
      </c>
      <c r="BQ235">
        <v>109</v>
      </c>
      <c r="BR235">
        <v>98</v>
      </c>
      <c r="BS235" t="s">
        <v>2209</v>
      </c>
      <c r="BT235" t="s">
        <v>181</v>
      </c>
    </row>
    <row r="236" spans="1:72" x14ac:dyDescent="0.2">
      <c r="A236" s="3">
        <v>788853</v>
      </c>
      <c r="B236">
        <v>1</v>
      </c>
      <c r="C236" t="s">
        <v>276</v>
      </c>
      <c r="D236">
        <v>1</v>
      </c>
      <c r="E236" s="2" t="s">
        <v>277</v>
      </c>
      <c r="F236" s="3" t="s">
        <v>224</v>
      </c>
      <c r="G236" t="s">
        <v>2210</v>
      </c>
      <c r="H236" t="s">
        <v>74</v>
      </c>
      <c r="I236" t="s">
        <v>2211</v>
      </c>
      <c r="J236" t="s">
        <v>2212</v>
      </c>
      <c r="K236" t="s">
        <v>2213</v>
      </c>
      <c r="L236" t="s">
        <v>291</v>
      </c>
      <c r="M236" t="s">
        <v>81</v>
      </c>
      <c r="N236">
        <v>78427</v>
      </c>
      <c r="O236" t="s">
        <v>82</v>
      </c>
      <c r="P236" t="s">
        <v>291</v>
      </c>
      <c r="Q236">
        <v>6</v>
      </c>
      <c r="R236" t="s">
        <v>84</v>
      </c>
      <c r="S236" t="s">
        <v>84</v>
      </c>
      <c r="T236" t="s">
        <v>85</v>
      </c>
      <c r="U236">
        <v>4</v>
      </c>
      <c r="V236" t="s">
        <v>86</v>
      </c>
      <c r="W236">
        <v>1</v>
      </c>
      <c r="X236" t="s">
        <v>139</v>
      </c>
      <c r="Y236" t="s">
        <v>200</v>
      </c>
      <c r="Z236" t="s">
        <v>117</v>
      </c>
      <c r="AA236" s="2">
        <v>43885</v>
      </c>
      <c r="AB236" s="2" t="s">
        <v>344</v>
      </c>
      <c r="AC236" t="s">
        <v>268</v>
      </c>
      <c r="AD236">
        <v>3</v>
      </c>
      <c r="AE236">
        <v>2</v>
      </c>
      <c r="AF236">
        <v>19</v>
      </c>
      <c r="AG236" t="s">
        <v>461</v>
      </c>
      <c r="AH236" t="s">
        <v>288</v>
      </c>
      <c r="AI236" t="s">
        <v>289</v>
      </c>
      <c r="AJ236">
        <v>36400.49</v>
      </c>
      <c r="AK236">
        <v>36400</v>
      </c>
      <c r="AL236">
        <v>36401</v>
      </c>
      <c r="AM236">
        <v>36400</v>
      </c>
      <c r="AN236">
        <v>9866.94</v>
      </c>
      <c r="AO236">
        <v>26533.55</v>
      </c>
      <c r="AP236">
        <v>18200.240000000002</v>
      </c>
      <c r="AQ236" t="s">
        <v>927</v>
      </c>
      <c r="AR236" t="s">
        <v>1192</v>
      </c>
      <c r="AS236" t="s">
        <v>84</v>
      </c>
      <c r="AT236" t="s">
        <v>1193</v>
      </c>
      <c r="AU236" t="s">
        <v>126</v>
      </c>
      <c r="AV236" t="s">
        <v>1408</v>
      </c>
      <c r="AW236" t="s">
        <v>126</v>
      </c>
      <c r="AY236">
        <v>11</v>
      </c>
      <c r="AZ236">
        <v>684</v>
      </c>
      <c r="BA236">
        <v>11</v>
      </c>
      <c r="BB236">
        <v>469</v>
      </c>
      <c r="BC236">
        <v>2</v>
      </c>
      <c r="BD236">
        <v>2</v>
      </c>
      <c r="BE236" t="s">
        <v>206</v>
      </c>
      <c r="BF236" t="s">
        <v>1164</v>
      </c>
      <c r="BH236" t="s">
        <v>104</v>
      </c>
      <c r="BI236" t="s">
        <v>126</v>
      </c>
      <c r="BJ236" t="s">
        <v>452</v>
      </c>
      <c r="BK236">
        <v>67</v>
      </c>
      <c r="BL236">
        <v>196.7</v>
      </c>
      <c r="BM236">
        <v>170.18</v>
      </c>
      <c r="BN236">
        <v>89.22</v>
      </c>
      <c r="BO236">
        <v>30</v>
      </c>
      <c r="BP236" t="s">
        <v>192</v>
      </c>
      <c r="BQ236">
        <v>116</v>
      </c>
      <c r="BR236">
        <v>98.2</v>
      </c>
      <c r="BS236" t="s">
        <v>2214</v>
      </c>
      <c r="BT236" t="s">
        <v>108</v>
      </c>
    </row>
    <row r="237" spans="1:72" x14ac:dyDescent="0.2">
      <c r="A237" s="3">
        <v>788854</v>
      </c>
      <c r="B237">
        <v>1</v>
      </c>
      <c r="C237" t="s">
        <v>276</v>
      </c>
      <c r="D237">
        <v>1</v>
      </c>
      <c r="E237" s="2" t="s">
        <v>277</v>
      </c>
      <c r="F237" s="3" t="s">
        <v>224</v>
      </c>
      <c r="G237" t="s">
        <v>2215</v>
      </c>
      <c r="H237" t="s">
        <v>237</v>
      </c>
      <c r="I237" t="s">
        <v>2216</v>
      </c>
      <c r="J237" t="s">
        <v>2217</v>
      </c>
      <c r="K237" t="s">
        <v>2218</v>
      </c>
      <c r="L237" t="s">
        <v>2219</v>
      </c>
      <c r="M237" t="s">
        <v>81</v>
      </c>
      <c r="N237">
        <v>77485</v>
      </c>
      <c r="O237" t="s">
        <v>82</v>
      </c>
      <c r="P237" t="s">
        <v>2220</v>
      </c>
      <c r="Q237">
        <v>6</v>
      </c>
      <c r="R237" t="s">
        <v>84</v>
      </c>
      <c r="S237" t="s">
        <v>84</v>
      </c>
      <c r="T237" t="s">
        <v>331</v>
      </c>
      <c r="U237">
        <v>5</v>
      </c>
      <c r="V237" t="s">
        <v>947</v>
      </c>
      <c r="X237" t="s">
        <v>291</v>
      </c>
      <c r="Y237" t="s">
        <v>460</v>
      </c>
      <c r="Z237" t="s">
        <v>343</v>
      </c>
      <c r="AA237" s="2">
        <v>43848</v>
      </c>
      <c r="AB237" s="2" t="s">
        <v>534</v>
      </c>
      <c r="AC237" t="s">
        <v>119</v>
      </c>
      <c r="AD237">
        <v>6</v>
      </c>
      <c r="AE237">
        <v>9</v>
      </c>
      <c r="AF237">
        <v>16</v>
      </c>
      <c r="AG237" t="s">
        <v>413</v>
      </c>
      <c r="AH237" t="s">
        <v>288</v>
      </c>
      <c r="AI237" t="s">
        <v>289</v>
      </c>
      <c r="AJ237">
        <v>204125.5</v>
      </c>
      <c r="AK237">
        <v>204125</v>
      </c>
      <c r="AL237">
        <v>204126</v>
      </c>
      <c r="AM237">
        <v>204125</v>
      </c>
      <c r="AN237">
        <v>41750.639999999999</v>
      </c>
      <c r="AO237">
        <v>162374.85999999999</v>
      </c>
      <c r="AP237">
        <v>22680.61</v>
      </c>
      <c r="AQ237" t="s">
        <v>235</v>
      </c>
      <c r="AR237" t="s">
        <v>236</v>
      </c>
      <c r="AS237" t="s">
        <v>237</v>
      </c>
      <c r="AT237" t="s">
        <v>238</v>
      </c>
      <c r="AU237" t="s">
        <v>126</v>
      </c>
      <c r="AV237" t="s">
        <v>2221</v>
      </c>
      <c r="AW237" t="s">
        <v>126</v>
      </c>
      <c r="AX237" t="s">
        <v>2222</v>
      </c>
      <c r="AY237">
        <v>18</v>
      </c>
      <c r="AZ237">
        <v>853</v>
      </c>
      <c r="BA237">
        <v>18</v>
      </c>
      <c r="BB237">
        <v>710</v>
      </c>
      <c r="BC237">
        <v>2</v>
      </c>
      <c r="BD237">
        <v>3</v>
      </c>
      <c r="BE237" t="s">
        <v>257</v>
      </c>
      <c r="BF237" t="s">
        <v>189</v>
      </c>
      <c r="BG237" t="s">
        <v>2146</v>
      </c>
      <c r="BH237" t="s">
        <v>104</v>
      </c>
      <c r="BI237" t="s">
        <v>126</v>
      </c>
      <c r="BJ237" t="s">
        <v>612</v>
      </c>
      <c r="BK237">
        <v>73</v>
      </c>
      <c r="BL237">
        <v>192.3</v>
      </c>
      <c r="BM237">
        <v>185.42</v>
      </c>
      <c r="BN237">
        <v>87.23</v>
      </c>
      <c r="BO237">
        <v>25</v>
      </c>
      <c r="BP237" t="s">
        <v>106</v>
      </c>
      <c r="BQ237">
        <v>95</v>
      </c>
      <c r="BR237">
        <v>98.3</v>
      </c>
      <c r="BS237" t="s">
        <v>1388</v>
      </c>
      <c r="BT237" t="s">
        <v>132</v>
      </c>
    </row>
    <row r="238" spans="1:72" x14ac:dyDescent="0.2">
      <c r="A238" s="3">
        <v>788855</v>
      </c>
      <c r="B238">
        <v>3</v>
      </c>
      <c r="C238" t="s">
        <v>72</v>
      </c>
      <c r="D238">
        <v>2</v>
      </c>
      <c r="E238" s="2" t="s">
        <v>73</v>
      </c>
      <c r="F238" s="3" t="s">
        <v>74</v>
      </c>
      <c r="G238" t="s">
        <v>2223</v>
      </c>
      <c r="H238" t="s">
        <v>502</v>
      </c>
      <c r="I238" t="s">
        <v>2224</v>
      </c>
      <c r="J238" t="s">
        <v>2225</v>
      </c>
      <c r="K238" t="s">
        <v>2226</v>
      </c>
      <c r="L238" t="s">
        <v>1430</v>
      </c>
      <c r="M238" t="s">
        <v>81</v>
      </c>
      <c r="N238">
        <v>75683</v>
      </c>
      <c r="O238" t="s">
        <v>82</v>
      </c>
      <c r="P238" t="s">
        <v>1431</v>
      </c>
      <c r="Q238">
        <v>1</v>
      </c>
      <c r="R238" t="s">
        <v>84</v>
      </c>
      <c r="S238" t="s">
        <v>84</v>
      </c>
      <c r="T238" t="s">
        <v>85</v>
      </c>
      <c r="U238">
        <v>4</v>
      </c>
      <c r="V238" t="s">
        <v>86</v>
      </c>
      <c r="W238">
        <v>1</v>
      </c>
      <c r="X238" t="s">
        <v>139</v>
      </c>
      <c r="Y238" t="s">
        <v>88</v>
      </c>
      <c r="Z238" t="s">
        <v>89</v>
      </c>
      <c r="AA238" s="2">
        <v>43831</v>
      </c>
      <c r="AB238" s="2" t="s">
        <v>2227</v>
      </c>
      <c r="AC238" t="s">
        <v>141</v>
      </c>
      <c r="AD238">
        <v>3</v>
      </c>
      <c r="AE238">
        <v>3</v>
      </c>
      <c r="AF238">
        <v>7</v>
      </c>
      <c r="AG238" t="s">
        <v>602</v>
      </c>
      <c r="AH238" t="s">
        <v>121</v>
      </c>
      <c r="AI238" t="s">
        <v>122</v>
      </c>
      <c r="AJ238">
        <v>29860.31</v>
      </c>
      <c r="AK238">
        <v>29860</v>
      </c>
      <c r="AL238">
        <v>29861</v>
      </c>
      <c r="AM238">
        <v>29860</v>
      </c>
      <c r="AN238">
        <v>8578.32</v>
      </c>
      <c r="AO238">
        <v>21281.99</v>
      </c>
      <c r="AP238">
        <v>9953.44</v>
      </c>
      <c r="AQ238" t="s">
        <v>160</v>
      </c>
      <c r="AR238" t="s">
        <v>688</v>
      </c>
      <c r="AS238" t="s">
        <v>97</v>
      </c>
      <c r="AT238" t="s">
        <v>689</v>
      </c>
      <c r="AU238" t="s">
        <v>126</v>
      </c>
      <c r="AV238" t="s">
        <v>1549</v>
      </c>
      <c r="AW238" t="s">
        <v>126</v>
      </c>
      <c r="AX238" t="s">
        <v>2228</v>
      </c>
      <c r="AY238">
        <v>14</v>
      </c>
      <c r="AZ238">
        <v>807</v>
      </c>
      <c r="BA238">
        <v>14</v>
      </c>
      <c r="BB238">
        <v>560</v>
      </c>
      <c r="BC238">
        <v>1</v>
      </c>
      <c r="BD238">
        <v>1</v>
      </c>
      <c r="BE238" t="s">
        <v>101</v>
      </c>
      <c r="BF238" t="s">
        <v>1929</v>
      </c>
      <c r="BG238" t="s">
        <v>867</v>
      </c>
      <c r="BH238" t="s">
        <v>104</v>
      </c>
      <c r="BI238" t="s">
        <v>84</v>
      </c>
      <c r="BJ238" t="s">
        <v>361</v>
      </c>
      <c r="BK238">
        <v>63</v>
      </c>
      <c r="BL238">
        <v>119.5</v>
      </c>
      <c r="BM238">
        <v>160.02000000000001</v>
      </c>
      <c r="BN238">
        <v>54.2</v>
      </c>
      <c r="BO238">
        <v>21</v>
      </c>
      <c r="BP238" t="s">
        <v>209</v>
      </c>
      <c r="BQ238">
        <v>63</v>
      </c>
      <c r="BR238">
        <v>98.05</v>
      </c>
      <c r="BS238" t="s">
        <v>2229</v>
      </c>
      <c r="BT238" t="s">
        <v>132</v>
      </c>
    </row>
    <row r="239" spans="1:72" x14ac:dyDescent="0.2">
      <c r="A239" s="3">
        <v>788856</v>
      </c>
      <c r="B239">
        <v>1</v>
      </c>
      <c r="C239" t="s">
        <v>276</v>
      </c>
      <c r="D239">
        <v>1</v>
      </c>
      <c r="E239" s="2" t="s">
        <v>277</v>
      </c>
      <c r="F239" s="3" t="s">
        <v>224</v>
      </c>
      <c r="G239" t="s">
        <v>2230</v>
      </c>
      <c r="H239" t="s">
        <v>237</v>
      </c>
      <c r="I239" t="s">
        <v>1124</v>
      </c>
      <c r="J239" t="s">
        <v>2231</v>
      </c>
      <c r="K239" t="s">
        <v>2232</v>
      </c>
      <c r="L239" t="s">
        <v>2233</v>
      </c>
      <c r="M239" t="s">
        <v>81</v>
      </c>
      <c r="N239">
        <v>76869</v>
      </c>
      <c r="O239" t="s">
        <v>82</v>
      </c>
      <c r="P239" t="s">
        <v>2234</v>
      </c>
      <c r="Q239">
        <v>1</v>
      </c>
      <c r="R239" t="s">
        <v>84</v>
      </c>
      <c r="S239" t="s">
        <v>84</v>
      </c>
      <c r="T239" t="s">
        <v>85</v>
      </c>
      <c r="U239">
        <v>4</v>
      </c>
      <c r="V239" t="s">
        <v>86</v>
      </c>
      <c r="W239">
        <v>2</v>
      </c>
      <c r="X239" t="s">
        <v>87</v>
      </c>
      <c r="Y239" t="s">
        <v>200</v>
      </c>
      <c r="Z239" t="s">
        <v>117</v>
      </c>
      <c r="AA239" s="2">
        <v>43919</v>
      </c>
      <c r="AB239" s="2" t="s">
        <v>1464</v>
      </c>
      <c r="AC239" t="s">
        <v>158</v>
      </c>
      <c r="AD239">
        <v>5</v>
      </c>
      <c r="AE239">
        <v>5</v>
      </c>
      <c r="AF239">
        <v>14</v>
      </c>
      <c r="AG239" t="s">
        <v>639</v>
      </c>
      <c r="AH239" t="s">
        <v>233</v>
      </c>
      <c r="AI239" t="s">
        <v>234</v>
      </c>
      <c r="AJ239">
        <v>52575.14</v>
      </c>
      <c r="AK239">
        <v>52575</v>
      </c>
      <c r="AL239">
        <v>52576</v>
      </c>
      <c r="AM239">
        <v>52575</v>
      </c>
      <c r="AN239">
        <v>20249.75</v>
      </c>
      <c r="AO239">
        <v>32325.39</v>
      </c>
      <c r="AP239">
        <v>10515.03</v>
      </c>
      <c r="AQ239" t="s">
        <v>772</v>
      </c>
      <c r="AR239" t="s">
        <v>773</v>
      </c>
      <c r="AS239" t="s">
        <v>110</v>
      </c>
      <c r="AT239" t="s">
        <v>774</v>
      </c>
      <c r="AU239" t="s">
        <v>126</v>
      </c>
      <c r="AV239" t="s">
        <v>927</v>
      </c>
      <c r="AW239" t="s">
        <v>126</v>
      </c>
      <c r="AY239">
        <v>4</v>
      </c>
      <c r="AZ239">
        <v>191</v>
      </c>
      <c r="BA239">
        <v>4</v>
      </c>
      <c r="BB239">
        <v>140</v>
      </c>
      <c r="BC239">
        <v>1</v>
      </c>
      <c r="BD239">
        <v>2</v>
      </c>
      <c r="BE239" t="s">
        <v>206</v>
      </c>
      <c r="BF239" t="s">
        <v>822</v>
      </c>
      <c r="BH239" t="s">
        <v>104</v>
      </c>
      <c r="BI239" t="s">
        <v>126</v>
      </c>
      <c r="BJ239" t="s">
        <v>868</v>
      </c>
      <c r="BK239">
        <v>62</v>
      </c>
      <c r="BL239">
        <v>132</v>
      </c>
      <c r="BM239">
        <v>157.47999999999999</v>
      </c>
      <c r="BN239">
        <v>59.87</v>
      </c>
      <c r="BO239">
        <v>24</v>
      </c>
      <c r="BP239" t="s">
        <v>209</v>
      </c>
      <c r="BQ239">
        <v>73</v>
      </c>
      <c r="BR239">
        <v>98.15</v>
      </c>
      <c r="BS239" t="s">
        <v>823</v>
      </c>
      <c r="BT239" t="s">
        <v>181</v>
      </c>
    </row>
    <row r="240" spans="1:72" x14ac:dyDescent="0.2">
      <c r="A240" s="3">
        <v>788857</v>
      </c>
      <c r="B240">
        <v>1</v>
      </c>
      <c r="C240" t="s">
        <v>276</v>
      </c>
      <c r="D240">
        <v>1</v>
      </c>
      <c r="E240" s="2" t="s">
        <v>277</v>
      </c>
      <c r="F240" s="3" t="s">
        <v>224</v>
      </c>
      <c r="G240" t="s">
        <v>244</v>
      </c>
      <c r="H240" t="s">
        <v>493</v>
      </c>
      <c r="I240" t="s">
        <v>2235</v>
      </c>
      <c r="J240" t="s">
        <v>2236</v>
      </c>
      <c r="K240" t="s">
        <v>2237</v>
      </c>
      <c r="L240" t="s">
        <v>1288</v>
      </c>
      <c r="M240" t="s">
        <v>81</v>
      </c>
      <c r="N240">
        <v>77861</v>
      </c>
      <c r="O240" t="s">
        <v>82</v>
      </c>
      <c r="P240" t="s">
        <v>2238</v>
      </c>
      <c r="Q240">
        <v>2</v>
      </c>
      <c r="R240" t="s">
        <v>84</v>
      </c>
      <c r="S240" t="s">
        <v>84</v>
      </c>
      <c r="T240" t="s">
        <v>85</v>
      </c>
      <c r="U240">
        <v>4</v>
      </c>
      <c r="V240" t="s">
        <v>86</v>
      </c>
      <c r="W240">
        <v>2</v>
      </c>
      <c r="X240" t="s">
        <v>87</v>
      </c>
      <c r="Y240" t="s">
        <v>200</v>
      </c>
      <c r="Z240" t="s">
        <v>117</v>
      </c>
      <c r="AA240" s="2">
        <v>43852</v>
      </c>
      <c r="AB240" s="2" t="s">
        <v>638</v>
      </c>
      <c r="AC240" t="s">
        <v>286</v>
      </c>
      <c r="AD240">
        <v>2</v>
      </c>
      <c r="AE240">
        <v>1</v>
      </c>
      <c r="AF240">
        <v>19</v>
      </c>
      <c r="AG240" t="s">
        <v>461</v>
      </c>
      <c r="AH240" t="s">
        <v>288</v>
      </c>
      <c r="AI240" t="s">
        <v>289</v>
      </c>
      <c r="AJ240">
        <v>22914.240000000002</v>
      </c>
      <c r="AK240">
        <v>22914</v>
      </c>
      <c r="AL240">
        <v>22915</v>
      </c>
      <c r="AM240">
        <v>22914</v>
      </c>
      <c r="AN240">
        <v>4049.95</v>
      </c>
      <c r="AO240">
        <v>18864.29</v>
      </c>
      <c r="AP240">
        <v>22914.240000000002</v>
      </c>
      <c r="AQ240" t="s">
        <v>821</v>
      </c>
      <c r="AR240" t="s">
        <v>2239</v>
      </c>
      <c r="AS240" t="s">
        <v>279</v>
      </c>
      <c r="AT240" t="s">
        <v>680</v>
      </c>
      <c r="AU240" t="s">
        <v>126</v>
      </c>
      <c r="AV240" t="s">
        <v>1049</v>
      </c>
      <c r="AW240" t="s">
        <v>126</v>
      </c>
      <c r="AY240">
        <v>7</v>
      </c>
      <c r="AZ240">
        <v>440</v>
      </c>
      <c r="BA240">
        <v>7</v>
      </c>
      <c r="BB240">
        <v>282</v>
      </c>
      <c r="BC240">
        <v>2</v>
      </c>
      <c r="BD240">
        <v>1</v>
      </c>
      <c r="BE240" t="s">
        <v>101</v>
      </c>
      <c r="BF240" t="s">
        <v>207</v>
      </c>
      <c r="BH240" t="s">
        <v>104</v>
      </c>
      <c r="BI240" t="s">
        <v>126</v>
      </c>
      <c r="BJ240" t="s">
        <v>191</v>
      </c>
      <c r="BK240">
        <v>61</v>
      </c>
      <c r="BL240">
        <v>153.30000000000001</v>
      </c>
      <c r="BM240">
        <v>154.94</v>
      </c>
      <c r="BN240">
        <v>69.540000000000006</v>
      </c>
      <c r="BO240">
        <v>28</v>
      </c>
      <c r="BP240" t="s">
        <v>106</v>
      </c>
      <c r="BQ240">
        <v>83</v>
      </c>
      <c r="BR240">
        <v>98.38</v>
      </c>
      <c r="BS240" t="s">
        <v>2240</v>
      </c>
      <c r="BT240" t="s">
        <v>132</v>
      </c>
    </row>
    <row r="241" spans="1:72" x14ac:dyDescent="0.2">
      <c r="A241" s="3">
        <v>788858</v>
      </c>
      <c r="B241">
        <v>1</v>
      </c>
      <c r="C241" t="s">
        <v>276</v>
      </c>
      <c r="D241">
        <v>1</v>
      </c>
      <c r="E241" s="2" t="s">
        <v>277</v>
      </c>
      <c r="F241" s="3" t="s">
        <v>224</v>
      </c>
      <c r="G241" t="s">
        <v>2241</v>
      </c>
      <c r="H241" t="s">
        <v>183</v>
      </c>
      <c r="I241" t="s">
        <v>2242</v>
      </c>
      <c r="J241" t="s">
        <v>2243</v>
      </c>
      <c r="K241" t="s">
        <v>2244</v>
      </c>
      <c r="L241" t="s">
        <v>198</v>
      </c>
      <c r="M241" t="s">
        <v>81</v>
      </c>
      <c r="N241">
        <v>75078</v>
      </c>
      <c r="O241" t="s">
        <v>82</v>
      </c>
      <c r="P241" t="s">
        <v>2245</v>
      </c>
      <c r="Q241">
        <v>1</v>
      </c>
      <c r="R241" t="s">
        <v>84</v>
      </c>
      <c r="S241" t="s">
        <v>84</v>
      </c>
      <c r="T241" t="s">
        <v>85</v>
      </c>
      <c r="U241">
        <v>4</v>
      </c>
      <c r="V241" t="s">
        <v>86</v>
      </c>
      <c r="W241">
        <v>1</v>
      </c>
      <c r="X241" t="s">
        <v>139</v>
      </c>
      <c r="Y241" t="s">
        <v>88</v>
      </c>
      <c r="Z241" t="s">
        <v>89</v>
      </c>
      <c r="AA241" s="2">
        <v>43865</v>
      </c>
      <c r="AB241" s="2" t="s">
        <v>939</v>
      </c>
      <c r="AC241" t="s">
        <v>119</v>
      </c>
      <c r="AD241">
        <v>5</v>
      </c>
      <c r="AE241">
        <v>6</v>
      </c>
      <c r="AF241">
        <v>8</v>
      </c>
      <c r="AG241" t="s">
        <v>173</v>
      </c>
      <c r="AH241" t="s">
        <v>143</v>
      </c>
      <c r="AI241" t="s">
        <v>144</v>
      </c>
      <c r="AJ241">
        <v>118332.35</v>
      </c>
      <c r="AK241">
        <v>118332</v>
      </c>
      <c r="AL241">
        <v>118333</v>
      </c>
      <c r="AM241">
        <v>118332</v>
      </c>
      <c r="AN241">
        <v>27833.759999999998</v>
      </c>
      <c r="AO241">
        <v>90498.59</v>
      </c>
      <c r="AP241">
        <v>19722.060000000001</v>
      </c>
      <c r="AQ241" t="s">
        <v>235</v>
      </c>
      <c r="AR241" t="s">
        <v>236</v>
      </c>
      <c r="AS241" t="s">
        <v>237</v>
      </c>
      <c r="AT241" t="s">
        <v>238</v>
      </c>
      <c r="AU241" t="s">
        <v>126</v>
      </c>
      <c r="AV241" t="s">
        <v>821</v>
      </c>
      <c r="AW241" t="s">
        <v>126</v>
      </c>
      <c r="AX241" t="s">
        <v>804</v>
      </c>
      <c r="AY241">
        <v>18</v>
      </c>
      <c r="AZ241">
        <v>871</v>
      </c>
      <c r="BA241">
        <v>18</v>
      </c>
      <c r="BB241">
        <v>720</v>
      </c>
      <c r="BC241">
        <v>3</v>
      </c>
      <c r="BD241">
        <v>3</v>
      </c>
      <c r="BE241" t="s">
        <v>257</v>
      </c>
      <c r="BF241" t="s">
        <v>2049</v>
      </c>
      <c r="BG241" t="s">
        <v>274</v>
      </c>
      <c r="BH241" t="s">
        <v>104</v>
      </c>
      <c r="BI241" t="s">
        <v>126</v>
      </c>
      <c r="BJ241" t="s">
        <v>868</v>
      </c>
      <c r="BK241">
        <v>62</v>
      </c>
      <c r="BL241">
        <v>165</v>
      </c>
      <c r="BM241">
        <v>157.47999999999999</v>
      </c>
      <c r="BN241">
        <v>74.84</v>
      </c>
      <c r="BO241">
        <v>30</v>
      </c>
      <c r="BP241" t="s">
        <v>192</v>
      </c>
      <c r="BQ241">
        <v>102</v>
      </c>
      <c r="BR241">
        <v>98.26</v>
      </c>
      <c r="BS241" t="s">
        <v>1725</v>
      </c>
      <c r="BT241" t="s">
        <v>108</v>
      </c>
    </row>
    <row r="242" spans="1:72" x14ac:dyDescent="0.2">
      <c r="A242" s="3">
        <v>788859</v>
      </c>
      <c r="B242">
        <v>3</v>
      </c>
      <c r="C242" t="s">
        <v>72</v>
      </c>
      <c r="D242">
        <v>2</v>
      </c>
      <c r="E242" s="2" t="s">
        <v>73</v>
      </c>
      <c r="F242" s="3" t="s">
        <v>502</v>
      </c>
      <c r="G242" t="s">
        <v>2246</v>
      </c>
      <c r="H242" t="s">
        <v>339</v>
      </c>
      <c r="I242" t="s">
        <v>1742</v>
      </c>
      <c r="J242" t="s">
        <v>2247</v>
      </c>
      <c r="K242" t="s">
        <v>2248</v>
      </c>
      <c r="L242" t="s">
        <v>291</v>
      </c>
      <c r="M242" t="s">
        <v>81</v>
      </c>
      <c r="N242">
        <v>78709</v>
      </c>
      <c r="O242" t="s">
        <v>82</v>
      </c>
      <c r="P242" t="s">
        <v>291</v>
      </c>
      <c r="Q242">
        <v>1</v>
      </c>
      <c r="R242" t="s">
        <v>84</v>
      </c>
      <c r="S242" t="s">
        <v>84</v>
      </c>
      <c r="T242" t="s">
        <v>85</v>
      </c>
      <c r="U242">
        <v>4</v>
      </c>
      <c r="V242" t="s">
        <v>86</v>
      </c>
      <c r="W242">
        <v>1</v>
      </c>
      <c r="X242" t="s">
        <v>139</v>
      </c>
      <c r="Y242" t="s">
        <v>200</v>
      </c>
      <c r="Z242" t="s">
        <v>117</v>
      </c>
      <c r="AA242" s="2">
        <v>43860</v>
      </c>
      <c r="AB242" s="2" t="s">
        <v>250</v>
      </c>
      <c r="AC242" t="s">
        <v>172</v>
      </c>
      <c r="AD242">
        <v>2</v>
      </c>
      <c r="AE242">
        <v>3</v>
      </c>
      <c r="AF242">
        <v>1</v>
      </c>
      <c r="AG242" t="s">
        <v>735</v>
      </c>
      <c r="AH242" t="s">
        <v>143</v>
      </c>
      <c r="AI242" t="s">
        <v>144</v>
      </c>
      <c r="AJ242">
        <v>11054.74</v>
      </c>
      <c r="AK242">
        <v>11054</v>
      </c>
      <c r="AL242">
        <v>11055</v>
      </c>
      <c r="AM242">
        <v>11054</v>
      </c>
      <c r="AN242">
        <v>7690.86</v>
      </c>
      <c r="AO242">
        <v>3363.88</v>
      </c>
      <c r="AP242">
        <v>3684.91</v>
      </c>
      <c r="AQ242" t="s">
        <v>2249</v>
      </c>
      <c r="AR242" t="s">
        <v>2250</v>
      </c>
      <c r="AS242" t="s">
        <v>110</v>
      </c>
      <c r="AT242" t="s">
        <v>1476</v>
      </c>
      <c r="AU242" t="s">
        <v>126</v>
      </c>
      <c r="AV242" t="s">
        <v>2251</v>
      </c>
      <c r="AW242" t="s">
        <v>126</v>
      </c>
      <c r="AY242">
        <v>4</v>
      </c>
      <c r="AZ242">
        <v>203</v>
      </c>
      <c r="BA242">
        <v>4</v>
      </c>
      <c r="BB242">
        <v>138</v>
      </c>
      <c r="BC242">
        <v>1</v>
      </c>
      <c r="BD242">
        <v>1</v>
      </c>
      <c r="BE242" t="s">
        <v>101</v>
      </c>
      <c r="BF242" t="s">
        <v>854</v>
      </c>
      <c r="BH242" t="s">
        <v>104</v>
      </c>
      <c r="BI242" t="s">
        <v>84</v>
      </c>
      <c r="BJ242" t="s">
        <v>868</v>
      </c>
      <c r="BK242">
        <v>62</v>
      </c>
      <c r="BL242">
        <v>220.7</v>
      </c>
      <c r="BM242">
        <v>157.47999999999999</v>
      </c>
      <c r="BN242">
        <v>100.11</v>
      </c>
      <c r="BO242">
        <v>40</v>
      </c>
      <c r="BP242" t="s">
        <v>192</v>
      </c>
      <c r="BQ242">
        <v>115</v>
      </c>
      <c r="BR242">
        <v>97.37</v>
      </c>
      <c r="BS242" t="s">
        <v>711</v>
      </c>
      <c r="BT242" t="s">
        <v>132</v>
      </c>
    </row>
    <row r="243" spans="1:72" x14ac:dyDescent="0.2">
      <c r="A243" s="3">
        <v>788860</v>
      </c>
      <c r="B243">
        <v>4</v>
      </c>
      <c r="C243" t="s">
        <v>18</v>
      </c>
      <c r="D243">
        <v>5</v>
      </c>
      <c r="E243" s="2" t="s">
        <v>893</v>
      </c>
      <c r="F243" s="3" t="s">
        <v>84</v>
      </c>
      <c r="G243" t="s">
        <v>1155</v>
      </c>
      <c r="H243" t="s">
        <v>383</v>
      </c>
      <c r="I243" t="s">
        <v>2252</v>
      </c>
      <c r="J243" t="s">
        <v>2253</v>
      </c>
      <c r="K243" t="s">
        <v>2254</v>
      </c>
      <c r="L243" t="s">
        <v>588</v>
      </c>
      <c r="M243" t="s">
        <v>81</v>
      </c>
      <c r="N243">
        <v>77547</v>
      </c>
      <c r="O243" t="s">
        <v>82</v>
      </c>
      <c r="P243" t="s">
        <v>2255</v>
      </c>
      <c r="Q243">
        <v>1</v>
      </c>
      <c r="R243" t="s">
        <v>84</v>
      </c>
      <c r="S243" t="s">
        <v>126</v>
      </c>
      <c r="T243" t="s">
        <v>331</v>
      </c>
      <c r="U243">
        <v>4</v>
      </c>
      <c r="V243" t="s">
        <v>86</v>
      </c>
      <c r="W243">
        <v>1</v>
      </c>
      <c r="X243" t="s">
        <v>139</v>
      </c>
      <c r="Y243" t="s">
        <v>200</v>
      </c>
      <c r="Z243" t="s">
        <v>343</v>
      </c>
      <c r="AA243" s="2">
        <v>43873</v>
      </c>
      <c r="AB243" s="2" t="s">
        <v>898</v>
      </c>
      <c r="AC243" t="s">
        <v>158</v>
      </c>
      <c r="AD243">
        <v>3</v>
      </c>
      <c r="AE243">
        <v>2</v>
      </c>
      <c r="AF243">
        <v>0</v>
      </c>
      <c r="AG243" t="s">
        <v>899</v>
      </c>
      <c r="AH243" t="s">
        <v>121</v>
      </c>
      <c r="AI243" t="s">
        <v>122</v>
      </c>
      <c r="AJ243">
        <v>3890.02</v>
      </c>
      <c r="AK243">
        <v>3890</v>
      </c>
      <c r="AL243">
        <v>3891</v>
      </c>
      <c r="AM243">
        <v>3890</v>
      </c>
      <c r="AN243">
        <v>2822.2</v>
      </c>
      <c r="AO243">
        <v>1067.82</v>
      </c>
      <c r="AP243">
        <v>1945.01</v>
      </c>
      <c r="AQ243" t="s">
        <v>1058</v>
      </c>
      <c r="AR243" t="s">
        <v>1059</v>
      </c>
      <c r="AS243" t="s">
        <v>902</v>
      </c>
      <c r="AT243" t="s">
        <v>903</v>
      </c>
      <c r="AV243" t="s">
        <v>904</v>
      </c>
      <c r="AX243" t="s">
        <v>905</v>
      </c>
      <c r="AY243">
        <v>15</v>
      </c>
      <c r="AZ243">
        <v>795</v>
      </c>
      <c r="BA243">
        <v>15</v>
      </c>
      <c r="BB243">
        <v>640</v>
      </c>
      <c r="BC243">
        <v>1</v>
      </c>
      <c r="BD243">
        <v>1</v>
      </c>
      <c r="BE243" t="s">
        <v>101</v>
      </c>
      <c r="BF243" t="s">
        <v>335</v>
      </c>
      <c r="BG243" t="s">
        <v>479</v>
      </c>
      <c r="BH243" t="s">
        <v>104</v>
      </c>
      <c r="BI243" t="s">
        <v>84</v>
      </c>
      <c r="BJ243" t="s">
        <v>1234</v>
      </c>
      <c r="BK243">
        <v>15</v>
      </c>
      <c r="BL243">
        <v>9</v>
      </c>
      <c r="BM243">
        <v>38.1</v>
      </c>
      <c r="BN243">
        <v>4.08</v>
      </c>
      <c r="BO243">
        <v>28</v>
      </c>
      <c r="BP243" t="s">
        <v>106</v>
      </c>
      <c r="BQ243">
        <v>84</v>
      </c>
      <c r="BR243">
        <v>98.17</v>
      </c>
      <c r="BS243" t="s">
        <v>2256</v>
      </c>
      <c r="BT243" t="s">
        <v>108</v>
      </c>
    </row>
    <row r="244" spans="1:72" x14ac:dyDescent="0.2">
      <c r="A244" s="3">
        <v>788861</v>
      </c>
      <c r="B244">
        <v>3</v>
      </c>
      <c r="C244" t="s">
        <v>72</v>
      </c>
      <c r="D244">
        <v>2</v>
      </c>
      <c r="E244" s="2" t="s">
        <v>73</v>
      </c>
      <c r="F244" s="3" t="s">
        <v>74</v>
      </c>
      <c r="G244" t="s">
        <v>2257</v>
      </c>
      <c r="H244" t="s">
        <v>110</v>
      </c>
      <c r="I244" t="s">
        <v>2258</v>
      </c>
      <c r="J244" t="s">
        <v>2259</v>
      </c>
      <c r="K244" t="s">
        <v>2260</v>
      </c>
      <c r="L244" t="s">
        <v>2109</v>
      </c>
      <c r="M244" t="s">
        <v>81</v>
      </c>
      <c r="N244">
        <v>78663</v>
      </c>
      <c r="O244" t="s">
        <v>82</v>
      </c>
      <c r="P244" t="s">
        <v>2261</v>
      </c>
      <c r="Q244">
        <v>1</v>
      </c>
      <c r="R244" t="s">
        <v>84</v>
      </c>
      <c r="S244" t="s">
        <v>84</v>
      </c>
      <c r="T244" t="s">
        <v>85</v>
      </c>
      <c r="U244">
        <v>4</v>
      </c>
      <c r="V244" t="s">
        <v>86</v>
      </c>
      <c r="W244">
        <v>2</v>
      </c>
      <c r="X244" t="s">
        <v>87</v>
      </c>
      <c r="Y244" t="s">
        <v>88</v>
      </c>
      <c r="Z244" t="s">
        <v>89</v>
      </c>
      <c r="AA244" s="2">
        <v>43870</v>
      </c>
      <c r="AB244" s="2" t="s">
        <v>1360</v>
      </c>
      <c r="AC244" t="s">
        <v>91</v>
      </c>
      <c r="AD244">
        <v>2</v>
      </c>
      <c r="AE244">
        <v>2</v>
      </c>
      <c r="AF244">
        <v>7</v>
      </c>
      <c r="AG244" t="s">
        <v>602</v>
      </c>
      <c r="AH244">
        <v>12</v>
      </c>
      <c r="AI244" t="s">
        <v>303</v>
      </c>
      <c r="AJ244">
        <v>11099.46</v>
      </c>
      <c r="AK244">
        <v>11099</v>
      </c>
      <c r="AL244">
        <v>11100</v>
      </c>
      <c r="AM244">
        <v>11099</v>
      </c>
      <c r="AN244">
        <v>5718.88</v>
      </c>
      <c r="AO244">
        <v>5380.58</v>
      </c>
      <c r="AP244">
        <v>5549.73</v>
      </c>
      <c r="AQ244" t="s">
        <v>2262</v>
      </c>
      <c r="AR244" t="s">
        <v>2263</v>
      </c>
      <c r="AS244" t="s">
        <v>237</v>
      </c>
      <c r="AT244" t="s">
        <v>2264</v>
      </c>
      <c r="AU244" t="s">
        <v>126</v>
      </c>
      <c r="AY244">
        <v>11</v>
      </c>
      <c r="AZ244">
        <v>690</v>
      </c>
      <c r="BA244">
        <v>11</v>
      </c>
      <c r="BB244">
        <v>463</v>
      </c>
      <c r="BC244">
        <v>1</v>
      </c>
      <c r="BD244">
        <v>1</v>
      </c>
      <c r="BE244" t="s">
        <v>101</v>
      </c>
      <c r="BF244" t="s">
        <v>1746</v>
      </c>
      <c r="BH244" t="s">
        <v>104</v>
      </c>
      <c r="BI244" t="s">
        <v>84</v>
      </c>
      <c r="BJ244" t="s">
        <v>452</v>
      </c>
      <c r="BK244">
        <v>67</v>
      </c>
      <c r="BL244">
        <v>124.3</v>
      </c>
      <c r="BM244">
        <v>170.18</v>
      </c>
      <c r="BN244">
        <v>56.38</v>
      </c>
      <c r="BO244">
        <v>19</v>
      </c>
      <c r="BP244" t="s">
        <v>209</v>
      </c>
      <c r="BQ244">
        <v>74</v>
      </c>
      <c r="BR244">
        <v>97.9</v>
      </c>
      <c r="BS244" t="s">
        <v>2265</v>
      </c>
      <c r="BT244" t="s">
        <v>108</v>
      </c>
    </row>
    <row r="245" spans="1:72" x14ac:dyDescent="0.2">
      <c r="A245" s="3">
        <v>788862</v>
      </c>
      <c r="B245">
        <v>1</v>
      </c>
      <c r="C245" t="s">
        <v>276</v>
      </c>
      <c r="D245">
        <v>1</v>
      </c>
      <c r="E245" s="2" t="s">
        <v>277</v>
      </c>
      <c r="F245" s="3" t="s">
        <v>224</v>
      </c>
      <c r="G245" t="s">
        <v>2266</v>
      </c>
      <c r="H245" t="s">
        <v>110</v>
      </c>
      <c r="I245" t="s">
        <v>2211</v>
      </c>
      <c r="J245" t="s">
        <v>2267</v>
      </c>
      <c r="K245" t="s">
        <v>2268</v>
      </c>
      <c r="L245" t="s">
        <v>411</v>
      </c>
      <c r="M245" t="s">
        <v>81</v>
      </c>
      <c r="N245">
        <v>75979</v>
      </c>
      <c r="O245" t="s">
        <v>82</v>
      </c>
      <c r="P245" t="s">
        <v>2269</v>
      </c>
      <c r="Q245">
        <v>61</v>
      </c>
      <c r="R245" t="s">
        <v>84</v>
      </c>
      <c r="S245" t="s">
        <v>84</v>
      </c>
      <c r="T245" t="s">
        <v>85</v>
      </c>
      <c r="U245">
        <v>4</v>
      </c>
      <c r="V245" t="s">
        <v>86</v>
      </c>
      <c r="W245">
        <v>2</v>
      </c>
      <c r="X245" t="s">
        <v>87</v>
      </c>
      <c r="Y245" t="s">
        <v>460</v>
      </c>
      <c r="Z245" t="s">
        <v>117</v>
      </c>
      <c r="AA245" s="2">
        <v>43871</v>
      </c>
      <c r="AB245" s="2" t="s">
        <v>1751</v>
      </c>
      <c r="AC245" t="s">
        <v>172</v>
      </c>
      <c r="AD245">
        <v>5</v>
      </c>
      <c r="AE245">
        <v>6</v>
      </c>
      <c r="AF245">
        <v>17</v>
      </c>
      <c r="AG245" t="s">
        <v>473</v>
      </c>
      <c r="AH245" t="s">
        <v>288</v>
      </c>
      <c r="AI245" t="s">
        <v>289</v>
      </c>
      <c r="AJ245">
        <v>96573.18</v>
      </c>
      <c r="AK245">
        <v>96573</v>
      </c>
      <c r="AL245">
        <v>96574</v>
      </c>
      <c r="AM245">
        <v>96573</v>
      </c>
      <c r="AN245">
        <v>23538.42</v>
      </c>
      <c r="AO245">
        <v>73034.759999999995</v>
      </c>
      <c r="AP245">
        <v>16095.53</v>
      </c>
      <c r="AQ245" t="s">
        <v>772</v>
      </c>
      <c r="AR245" t="s">
        <v>773</v>
      </c>
      <c r="AS245" t="s">
        <v>110</v>
      </c>
      <c r="AT245" t="s">
        <v>774</v>
      </c>
      <c r="AU245" t="s">
        <v>126</v>
      </c>
      <c r="AV245" t="s">
        <v>927</v>
      </c>
      <c r="AW245" t="s">
        <v>126</v>
      </c>
      <c r="AX245" t="s">
        <v>293</v>
      </c>
      <c r="AY245">
        <v>4</v>
      </c>
      <c r="AZ245">
        <v>191</v>
      </c>
      <c r="BA245">
        <v>4</v>
      </c>
      <c r="BB245">
        <v>140</v>
      </c>
      <c r="BC245">
        <v>3</v>
      </c>
      <c r="BD245">
        <v>3</v>
      </c>
      <c r="BE245" t="s">
        <v>257</v>
      </c>
      <c r="BF245" t="s">
        <v>1248</v>
      </c>
      <c r="BG245" t="s">
        <v>147</v>
      </c>
      <c r="BH245" t="s">
        <v>104</v>
      </c>
      <c r="BI245" t="s">
        <v>126</v>
      </c>
      <c r="BJ245" t="s">
        <v>361</v>
      </c>
      <c r="BK245">
        <v>63</v>
      </c>
      <c r="BL245">
        <v>125.4</v>
      </c>
      <c r="BM245">
        <v>160.02000000000001</v>
      </c>
      <c r="BN245">
        <v>56.88</v>
      </c>
      <c r="BO245">
        <v>22</v>
      </c>
      <c r="BP245" t="s">
        <v>209</v>
      </c>
      <c r="BQ245">
        <v>72</v>
      </c>
      <c r="BR245">
        <v>97.82</v>
      </c>
      <c r="BS245" t="s">
        <v>2270</v>
      </c>
      <c r="BT245" t="s">
        <v>108</v>
      </c>
    </row>
    <row r="246" spans="1:72" x14ac:dyDescent="0.2">
      <c r="A246" s="3">
        <v>788863</v>
      </c>
      <c r="B246">
        <v>3</v>
      </c>
      <c r="C246" t="s">
        <v>72</v>
      </c>
      <c r="D246">
        <v>2</v>
      </c>
      <c r="E246" s="2" t="s">
        <v>73</v>
      </c>
      <c r="F246" s="3" t="s">
        <v>224</v>
      </c>
      <c r="G246" t="s">
        <v>478</v>
      </c>
      <c r="H246" t="s">
        <v>279</v>
      </c>
      <c r="I246" t="s">
        <v>2271</v>
      </c>
      <c r="J246" t="s">
        <v>2272</v>
      </c>
      <c r="K246" t="s">
        <v>2273</v>
      </c>
      <c r="L246" t="s">
        <v>291</v>
      </c>
      <c r="M246" t="s">
        <v>81</v>
      </c>
      <c r="N246">
        <v>79185</v>
      </c>
      <c r="O246" t="s">
        <v>82</v>
      </c>
      <c r="P246" t="s">
        <v>291</v>
      </c>
      <c r="Q246">
        <v>61</v>
      </c>
      <c r="R246" t="s">
        <v>84</v>
      </c>
      <c r="S246" t="s">
        <v>84</v>
      </c>
      <c r="T246" t="s">
        <v>331</v>
      </c>
      <c r="U246">
        <v>4</v>
      </c>
      <c r="V246" t="s">
        <v>86</v>
      </c>
      <c r="W246">
        <v>2</v>
      </c>
      <c r="X246" t="s">
        <v>87</v>
      </c>
      <c r="Y246" t="s">
        <v>88</v>
      </c>
      <c r="Z246" t="s">
        <v>343</v>
      </c>
      <c r="AA246" s="2">
        <v>43850</v>
      </c>
      <c r="AB246" s="2" t="s">
        <v>565</v>
      </c>
      <c r="AC246" t="s">
        <v>158</v>
      </c>
      <c r="AD246">
        <v>5</v>
      </c>
      <c r="AE246">
        <v>4</v>
      </c>
      <c r="AF246">
        <v>16</v>
      </c>
      <c r="AG246" t="s">
        <v>413</v>
      </c>
      <c r="AH246" t="s">
        <v>288</v>
      </c>
      <c r="AI246" t="s">
        <v>289</v>
      </c>
      <c r="AJ246">
        <v>253666.09</v>
      </c>
      <c r="AK246">
        <v>253666</v>
      </c>
      <c r="AL246">
        <v>253667</v>
      </c>
      <c r="AM246">
        <v>253666</v>
      </c>
      <c r="AN246">
        <v>20322.900000000001</v>
      </c>
      <c r="AO246">
        <v>233343.19</v>
      </c>
      <c r="AP246">
        <v>63416.52</v>
      </c>
      <c r="AQ246" t="s">
        <v>329</v>
      </c>
      <c r="AR246" t="s">
        <v>330</v>
      </c>
      <c r="AS246" t="s">
        <v>331</v>
      </c>
      <c r="AT246" t="s">
        <v>332</v>
      </c>
      <c r="AU246" t="s">
        <v>126</v>
      </c>
      <c r="AV246" t="s">
        <v>581</v>
      </c>
      <c r="AW246" t="s">
        <v>84</v>
      </c>
      <c r="AX246" t="s">
        <v>334</v>
      </c>
      <c r="AY246">
        <v>8</v>
      </c>
      <c r="AZ246">
        <v>469</v>
      </c>
      <c r="BA246">
        <v>8</v>
      </c>
      <c r="BB246">
        <v>302</v>
      </c>
      <c r="BC246">
        <v>3</v>
      </c>
      <c r="BD246">
        <v>3</v>
      </c>
      <c r="BE246" t="s">
        <v>257</v>
      </c>
      <c r="BF246" t="s">
        <v>783</v>
      </c>
      <c r="BG246" t="s">
        <v>549</v>
      </c>
      <c r="BH246" t="s">
        <v>104</v>
      </c>
      <c r="BI246" t="s">
        <v>84</v>
      </c>
      <c r="BJ246" t="s">
        <v>612</v>
      </c>
      <c r="BK246">
        <v>73</v>
      </c>
      <c r="BL246">
        <v>189.6</v>
      </c>
      <c r="BM246">
        <v>185.42</v>
      </c>
      <c r="BN246">
        <v>86</v>
      </c>
      <c r="BO246">
        <v>25</v>
      </c>
      <c r="BP246" t="s">
        <v>106</v>
      </c>
      <c r="BQ246">
        <v>81</v>
      </c>
      <c r="BR246">
        <v>97.68</v>
      </c>
      <c r="BS246" t="s">
        <v>2274</v>
      </c>
      <c r="BT246" t="s">
        <v>132</v>
      </c>
    </row>
    <row r="247" spans="1:72" x14ac:dyDescent="0.2">
      <c r="A247" s="3">
        <v>788864</v>
      </c>
      <c r="B247">
        <v>4</v>
      </c>
      <c r="C247" t="s">
        <v>18</v>
      </c>
      <c r="D247">
        <v>5</v>
      </c>
      <c r="E247" s="2" t="s">
        <v>893</v>
      </c>
      <c r="F247" s="3" t="s">
        <v>84</v>
      </c>
      <c r="G247" t="s">
        <v>1090</v>
      </c>
      <c r="H247" t="s">
        <v>110</v>
      </c>
      <c r="I247" t="s">
        <v>1862</v>
      </c>
      <c r="J247" t="s">
        <v>2275</v>
      </c>
      <c r="K247" t="s">
        <v>2276</v>
      </c>
      <c r="L247" t="s">
        <v>291</v>
      </c>
      <c r="M247" t="s">
        <v>81</v>
      </c>
      <c r="N247">
        <v>78709</v>
      </c>
      <c r="O247" t="s">
        <v>82</v>
      </c>
      <c r="P247" t="s">
        <v>291</v>
      </c>
      <c r="Q247">
        <v>1</v>
      </c>
      <c r="R247" t="s">
        <v>84</v>
      </c>
      <c r="S247" t="s">
        <v>126</v>
      </c>
      <c r="T247" t="s">
        <v>85</v>
      </c>
      <c r="U247">
        <v>4</v>
      </c>
      <c r="V247" t="s">
        <v>86</v>
      </c>
      <c r="W247">
        <v>2</v>
      </c>
      <c r="X247" t="s">
        <v>87</v>
      </c>
      <c r="Y247" t="s">
        <v>200</v>
      </c>
      <c r="Z247" t="s">
        <v>117</v>
      </c>
      <c r="AA247" s="2">
        <v>43891</v>
      </c>
      <c r="AB247" s="2" t="s">
        <v>1278</v>
      </c>
      <c r="AC247" t="s">
        <v>91</v>
      </c>
      <c r="AD247">
        <v>2</v>
      </c>
      <c r="AE247">
        <v>2</v>
      </c>
      <c r="AF247">
        <v>0</v>
      </c>
      <c r="AG247" t="s">
        <v>899</v>
      </c>
      <c r="AH247">
        <v>12</v>
      </c>
      <c r="AI247" t="s">
        <v>303</v>
      </c>
      <c r="AJ247">
        <v>4472.4399999999996</v>
      </c>
      <c r="AK247">
        <v>4472</v>
      </c>
      <c r="AL247">
        <v>4473</v>
      </c>
      <c r="AM247">
        <v>4472</v>
      </c>
      <c r="AN247">
        <v>2822.2</v>
      </c>
      <c r="AO247">
        <v>1650.24</v>
      </c>
      <c r="AP247">
        <v>2236.2199999999998</v>
      </c>
      <c r="AQ247" t="s">
        <v>1058</v>
      </c>
      <c r="AR247" t="s">
        <v>1059</v>
      </c>
      <c r="AS247" t="s">
        <v>902</v>
      </c>
      <c r="AT247" t="s">
        <v>903</v>
      </c>
      <c r="AV247" t="s">
        <v>904</v>
      </c>
      <c r="AX247" t="s">
        <v>905</v>
      </c>
      <c r="AY247">
        <v>15</v>
      </c>
      <c r="AZ247">
        <v>795</v>
      </c>
      <c r="BA247">
        <v>15</v>
      </c>
      <c r="BB247">
        <v>640</v>
      </c>
      <c r="BC247">
        <v>1</v>
      </c>
      <c r="BD247">
        <v>1</v>
      </c>
      <c r="BE247" t="s">
        <v>101</v>
      </c>
      <c r="BF247" t="s">
        <v>557</v>
      </c>
      <c r="BG247" t="s">
        <v>755</v>
      </c>
      <c r="BH247" t="s">
        <v>104</v>
      </c>
      <c r="BI247" t="s">
        <v>84</v>
      </c>
      <c r="BJ247" t="s">
        <v>1710</v>
      </c>
      <c r="BK247">
        <v>24</v>
      </c>
      <c r="BL247">
        <v>8</v>
      </c>
      <c r="BM247">
        <v>60.96</v>
      </c>
      <c r="BN247">
        <v>3.63</v>
      </c>
      <c r="BO247">
        <v>9</v>
      </c>
      <c r="BP247" t="s">
        <v>148</v>
      </c>
      <c r="BQ247">
        <v>56</v>
      </c>
      <c r="BR247">
        <v>98.24</v>
      </c>
      <c r="BS247" t="s">
        <v>2277</v>
      </c>
      <c r="BT247" t="s">
        <v>181</v>
      </c>
    </row>
    <row r="248" spans="1:72" x14ac:dyDescent="0.2">
      <c r="A248" s="3">
        <v>788865</v>
      </c>
      <c r="B248">
        <v>1</v>
      </c>
      <c r="C248" t="s">
        <v>276</v>
      </c>
      <c r="D248">
        <v>1</v>
      </c>
      <c r="E248" s="2" t="s">
        <v>277</v>
      </c>
      <c r="F248" s="3" t="s">
        <v>224</v>
      </c>
      <c r="G248" t="s">
        <v>375</v>
      </c>
      <c r="H248" t="s">
        <v>331</v>
      </c>
      <c r="I248" t="s">
        <v>2278</v>
      </c>
      <c r="J248" t="s">
        <v>2279</v>
      </c>
      <c r="K248" t="s">
        <v>2280</v>
      </c>
      <c r="L248" t="s">
        <v>283</v>
      </c>
      <c r="M248" t="s">
        <v>81</v>
      </c>
      <c r="N248">
        <v>77326</v>
      </c>
      <c r="O248" t="s">
        <v>82</v>
      </c>
      <c r="P248" t="s">
        <v>284</v>
      </c>
      <c r="Q248">
        <v>62</v>
      </c>
      <c r="R248" t="s">
        <v>84</v>
      </c>
      <c r="S248" t="s">
        <v>84</v>
      </c>
      <c r="T248" t="s">
        <v>331</v>
      </c>
      <c r="U248">
        <v>4</v>
      </c>
      <c r="V248" t="s">
        <v>86</v>
      </c>
      <c r="W248">
        <v>2</v>
      </c>
      <c r="X248" t="s">
        <v>87</v>
      </c>
      <c r="Y248" t="s">
        <v>88</v>
      </c>
      <c r="Z248" t="s">
        <v>343</v>
      </c>
      <c r="AA248" s="2">
        <v>43874</v>
      </c>
      <c r="AB248" s="2" t="s">
        <v>1525</v>
      </c>
      <c r="AC248" t="s">
        <v>119</v>
      </c>
      <c r="AD248">
        <v>8</v>
      </c>
      <c r="AE248">
        <v>11</v>
      </c>
      <c r="AF248">
        <v>20</v>
      </c>
      <c r="AG248" t="s">
        <v>580</v>
      </c>
      <c r="AH248" t="s">
        <v>566</v>
      </c>
      <c r="AI248" t="s">
        <v>567</v>
      </c>
      <c r="AJ248">
        <v>470604.92</v>
      </c>
      <c r="AK248">
        <v>470604</v>
      </c>
      <c r="AL248">
        <v>470605</v>
      </c>
      <c r="AM248">
        <v>470604</v>
      </c>
      <c r="AN248">
        <v>54562.68</v>
      </c>
      <c r="AO248">
        <v>416042.23999999999</v>
      </c>
      <c r="AP248">
        <v>42782.27</v>
      </c>
      <c r="AQ248" t="s">
        <v>581</v>
      </c>
      <c r="AR248" t="s">
        <v>1047</v>
      </c>
      <c r="AS248" t="s">
        <v>224</v>
      </c>
      <c r="AT248" t="s">
        <v>1048</v>
      </c>
      <c r="AU248" t="s">
        <v>126</v>
      </c>
      <c r="AV248" t="s">
        <v>239</v>
      </c>
      <c r="AW248" t="s">
        <v>84</v>
      </c>
      <c r="AX248" t="s">
        <v>656</v>
      </c>
      <c r="AY248">
        <v>5</v>
      </c>
      <c r="AZ248">
        <v>215</v>
      </c>
      <c r="BA248">
        <v>5</v>
      </c>
      <c r="BB248">
        <v>169</v>
      </c>
      <c r="BC248">
        <v>4</v>
      </c>
      <c r="BD248">
        <v>4</v>
      </c>
      <c r="BE248" t="s">
        <v>241</v>
      </c>
      <c r="BF248" t="s">
        <v>1097</v>
      </c>
      <c r="BG248" t="s">
        <v>479</v>
      </c>
      <c r="BH248" t="s">
        <v>104</v>
      </c>
      <c r="BI248" t="s">
        <v>126</v>
      </c>
      <c r="BJ248" t="s">
        <v>452</v>
      </c>
      <c r="BK248">
        <v>67</v>
      </c>
      <c r="BL248">
        <v>217.8</v>
      </c>
      <c r="BM248">
        <v>170.18</v>
      </c>
      <c r="BN248">
        <v>98.79</v>
      </c>
      <c r="BO248">
        <v>34</v>
      </c>
      <c r="BP248" t="s">
        <v>192</v>
      </c>
      <c r="BQ248">
        <v>102</v>
      </c>
      <c r="BR248">
        <v>97.96</v>
      </c>
      <c r="BS248" t="s">
        <v>2281</v>
      </c>
      <c r="BT248" t="s">
        <v>108</v>
      </c>
    </row>
    <row r="249" spans="1:72" x14ac:dyDescent="0.2">
      <c r="A249" s="3">
        <v>788866</v>
      </c>
      <c r="B249">
        <v>3</v>
      </c>
      <c r="C249" t="s">
        <v>72</v>
      </c>
      <c r="D249">
        <v>2</v>
      </c>
      <c r="E249" s="2" t="s">
        <v>73</v>
      </c>
      <c r="F249" s="3" t="s">
        <v>74</v>
      </c>
      <c r="G249" t="s">
        <v>2282</v>
      </c>
      <c r="H249" t="s">
        <v>110</v>
      </c>
      <c r="I249" t="s">
        <v>2283</v>
      </c>
      <c r="J249" t="s">
        <v>2284</v>
      </c>
      <c r="K249" t="s">
        <v>2285</v>
      </c>
      <c r="L249" t="s">
        <v>2286</v>
      </c>
      <c r="M249" t="s">
        <v>81</v>
      </c>
      <c r="N249">
        <v>79770</v>
      </c>
      <c r="O249" t="s">
        <v>82</v>
      </c>
      <c r="P249" t="s">
        <v>2287</v>
      </c>
      <c r="Q249">
        <v>1</v>
      </c>
      <c r="R249" t="s">
        <v>84</v>
      </c>
      <c r="S249" t="s">
        <v>84</v>
      </c>
      <c r="T249" t="s">
        <v>85</v>
      </c>
      <c r="U249">
        <v>4</v>
      </c>
      <c r="V249" t="s">
        <v>86</v>
      </c>
      <c r="W249">
        <v>2</v>
      </c>
      <c r="X249" t="s">
        <v>87</v>
      </c>
      <c r="Y249" t="s">
        <v>200</v>
      </c>
      <c r="Z249" t="s">
        <v>117</v>
      </c>
      <c r="AA249" s="2">
        <v>43868</v>
      </c>
      <c r="AB249" s="2" t="s">
        <v>449</v>
      </c>
      <c r="AC249" t="s">
        <v>172</v>
      </c>
      <c r="AD249">
        <v>1</v>
      </c>
      <c r="AE249">
        <v>2</v>
      </c>
      <c r="AF249">
        <v>10</v>
      </c>
      <c r="AG249" t="s">
        <v>617</v>
      </c>
      <c r="AH249" t="s">
        <v>121</v>
      </c>
      <c r="AI249" t="s">
        <v>122</v>
      </c>
      <c r="AJ249">
        <v>24994.12</v>
      </c>
      <c r="AK249">
        <v>24994</v>
      </c>
      <c r="AL249">
        <v>24995</v>
      </c>
      <c r="AM249">
        <v>24994</v>
      </c>
      <c r="AN249">
        <v>5718.88</v>
      </c>
      <c r="AO249">
        <v>19275.240000000002</v>
      </c>
      <c r="AP249">
        <v>12497.06</v>
      </c>
      <c r="AQ249" t="s">
        <v>1901</v>
      </c>
      <c r="AR249" t="s">
        <v>1902</v>
      </c>
      <c r="AS249" t="s">
        <v>97</v>
      </c>
      <c r="AT249" t="s">
        <v>714</v>
      </c>
      <c r="AU249" t="s">
        <v>126</v>
      </c>
      <c r="AV249" t="s">
        <v>95</v>
      </c>
      <c r="AW249" t="s">
        <v>84</v>
      </c>
      <c r="AX249" t="s">
        <v>100</v>
      </c>
      <c r="AY249">
        <v>14</v>
      </c>
      <c r="AZ249">
        <v>807</v>
      </c>
      <c r="BA249">
        <v>14</v>
      </c>
      <c r="BB249">
        <v>560</v>
      </c>
      <c r="BC249">
        <v>1</v>
      </c>
      <c r="BD249">
        <v>1</v>
      </c>
      <c r="BE249" t="s">
        <v>101</v>
      </c>
      <c r="BF249" t="s">
        <v>951</v>
      </c>
      <c r="BG249" t="s">
        <v>479</v>
      </c>
      <c r="BH249" t="s">
        <v>104</v>
      </c>
      <c r="BI249" t="s">
        <v>84</v>
      </c>
      <c r="BJ249" t="s">
        <v>222</v>
      </c>
      <c r="BK249">
        <v>65</v>
      </c>
      <c r="BL249">
        <v>122.1</v>
      </c>
      <c r="BM249">
        <v>165.1</v>
      </c>
      <c r="BN249">
        <v>55.38</v>
      </c>
      <c r="BO249">
        <v>20</v>
      </c>
      <c r="BP249" t="s">
        <v>209</v>
      </c>
      <c r="BQ249">
        <v>73</v>
      </c>
      <c r="BR249">
        <v>98.16</v>
      </c>
      <c r="BS249" t="s">
        <v>2288</v>
      </c>
      <c r="BT249" t="s">
        <v>108</v>
      </c>
    </row>
    <row r="250" spans="1:72" x14ac:dyDescent="0.2">
      <c r="A250" s="3">
        <v>788867</v>
      </c>
      <c r="B250">
        <v>3</v>
      </c>
      <c r="C250" t="s">
        <v>72</v>
      </c>
      <c r="D250">
        <v>2</v>
      </c>
      <c r="E250" s="2" t="s">
        <v>73</v>
      </c>
      <c r="F250" s="3" t="s">
        <v>224</v>
      </c>
      <c r="G250" t="s">
        <v>2289</v>
      </c>
      <c r="H250" t="s">
        <v>1052</v>
      </c>
      <c r="I250" t="s">
        <v>1799</v>
      </c>
      <c r="J250" t="s">
        <v>2290</v>
      </c>
      <c r="K250" t="s">
        <v>2291</v>
      </c>
      <c r="L250" t="s">
        <v>588</v>
      </c>
      <c r="M250" t="s">
        <v>81</v>
      </c>
      <c r="N250">
        <v>77006</v>
      </c>
      <c r="O250" t="s">
        <v>82</v>
      </c>
      <c r="P250" t="s">
        <v>589</v>
      </c>
      <c r="Q250">
        <v>1</v>
      </c>
      <c r="R250" t="s">
        <v>84</v>
      </c>
      <c r="S250" t="s">
        <v>84</v>
      </c>
      <c r="T250" t="s">
        <v>85</v>
      </c>
      <c r="U250">
        <v>4</v>
      </c>
      <c r="V250" t="s">
        <v>86</v>
      </c>
      <c r="W250">
        <v>1</v>
      </c>
      <c r="X250" t="s">
        <v>139</v>
      </c>
      <c r="Y250" t="s">
        <v>116</v>
      </c>
      <c r="Z250" t="s">
        <v>117</v>
      </c>
      <c r="AA250" s="2">
        <v>43904</v>
      </c>
      <c r="AB250" s="2" t="s">
        <v>676</v>
      </c>
      <c r="AC250" t="s">
        <v>268</v>
      </c>
      <c r="AD250">
        <v>3</v>
      </c>
      <c r="AE250">
        <v>4</v>
      </c>
      <c r="AF250">
        <v>14</v>
      </c>
      <c r="AG250" t="s">
        <v>639</v>
      </c>
      <c r="AH250">
        <v>12</v>
      </c>
      <c r="AI250" t="s">
        <v>303</v>
      </c>
      <c r="AJ250">
        <v>62987.75</v>
      </c>
      <c r="AK250">
        <v>62987</v>
      </c>
      <c r="AL250">
        <v>62988</v>
      </c>
      <c r="AM250">
        <v>62987</v>
      </c>
      <c r="AN250">
        <v>16199.8</v>
      </c>
      <c r="AO250">
        <v>46787.95</v>
      </c>
      <c r="AP250">
        <v>15746.94</v>
      </c>
      <c r="AQ250" t="s">
        <v>1559</v>
      </c>
      <c r="AR250" t="s">
        <v>2292</v>
      </c>
      <c r="AS250" t="s">
        <v>183</v>
      </c>
      <c r="AT250" t="s">
        <v>1559</v>
      </c>
      <c r="AU250" t="s">
        <v>126</v>
      </c>
      <c r="AV250" t="s">
        <v>2293</v>
      </c>
      <c r="AW250" t="s">
        <v>126</v>
      </c>
      <c r="AX250" t="s">
        <v>2294</v>
      </c>
      <c r="AY250">
        <v>16</v>
      </c>
      <c r="AZ250">
        <v>811</v>
      </c>
      <c r="BA250">
        <v>16</v>
      </c>
      <c r="BB250">
        <v>663</v>
      </c>
      <c r="BC250">
        <v>2</v>
      </c>
      <c r="BD250">
        <v>3</v>
      </c>
      <c r="BE250" t="s">
        <v>257</v>
      </c>
      <c r="BF250" t="s">
        <v>242</v>
      </c>
      <c r="BG250" t="s">
        <v>129</v>
      </c>
      <c r="BH250" t="s">
        <v>104</v>
      </c>
      <c r="BI250" t="s">
        <v>84</v>
      </c>
      <c r="BJ250" t="s">
        <v>130</v>
      </c>
      <c r="BK250">
        <v>66</v>
      </c>
      <c r="BL250">
        <v>182.6</v>
      </c>
      <c r="BM250">
        <v>167.64</v>
      </c>
      <c r="BN250">
        <v>82.83</v>
      </c>
      <c r="BO250">
        <v>29</v>
      </c>
      <c r="BP250" t="s">
        <v>106</v>
      </c>
      <c r="BQ250">
        <v>87</v>
      </c>
      <c r="BR250">
        <v>97.47</v>
      </c>
      <c r="BS250" t="s">
        <v>2295</v>
      </c>
      <c r="BT250" t="s">
        <v>181</v>
      </c>
    </row>
    <row r="251" spans="1:72" x14ac:dyDescent="0.2">
      <c r="A251" s="3">
        <v>788868</v>
      </c>
      <c r="B251">
        <v>1</v>
      </c>
      <c r="C251" t="s">
        <v>276</v>
      </c>
      <c r="D251">
        <v>1</v>
      </c>
      <c r="E251" s="2" t="s">
        <v>277</v>
      </c>
      <c r="F251" s="3" t="s">
        <v>224</v>
      </c>
      <c r="G251" t="s">
        <v>2296</v>
      </c>
      <c r="H251" t="s">
        <v>298</v>
      </c>
      <c r="I251" t="s">
        <v>2297</v>
      </c>
      <c r="J251" t="s">
        <v>2298</v>
      </c>
      <c r="K251" t="s">
        <v>2299</v>
      </c>
      <c r="L251" t="s">
        <v>291</v>
      </c>
      <c r="M251" t="s">
        <v>81</v>
      </c>
      <c r="N251">
        <v>77282</v>
      </c>
      <c r="O251" t="s">
        <v>82</v>
      </c>
      <c r="P251" t="s">
        <v>291</v>
      </c>
      <c r="Q251">
        <v>1</v>
      </c>
      <c r="R251" t="s">
        <v>84</v>
      </c>
      <c r="S251" t="s">
        <v>84</v>
      </c>
      <c r="T251" t="s">
        <v>85</v>
      </c>
      <c r="U251">
        <v>4</v>
      </c>
      <c r="V251" t="s">
        <v>86</v>
      </c>
      <c r="W251">
        <v>2</v>
      </c>
      <c r="X251" t="s">
        <v>87</v>
      </c>
      <c r="Y251" t="s">
        <v>200</v>
      </c>
      <c r="Z251" t="s">
        <v>117</v>
      </c>
      <c r="AA251" s="2">
        <v>43881</v>
      </c>
      <c r="AB251" s="2" t="s">
        <v>1923</v>
      </c>
      <c r="AC251" t="s">
        <v>172</v>
      </c>
      <c r="AD251">
        <v>7</v>
      </c>
      <c r="AE251">
        <v>10</v>
      </c>
      <c r="AF251">
        <v>23</v>
      </c>
      <c r="AG251" s="14" t="s">
        <v>617</v>
      </c>
      <c r="AH251">
        <v>12</v>
      </c>
      <c r="AI251" t="s">
        <v>303</v>
      </c>
      <c r="AJ251">
        <v>212294.82</v>
      </c>
      <c r="AK251">
        <v>212294</v>
      </c>
      <c r="AL251">
        <v>212295</v>
      </c>
      <c r="AM251">
        <v>212294</v>
      </c>
      <c r="AN251">
        <v>47567.64</v>
      </c>
      <c r="AO251">
        <v>164727.18</v>
      </c>
      <c r="AP251">
        <v>21229.48</v>
      </c>
      <c r="AQ251" t="s">
        <v>235</v>
      </c>
      <c r="AR251" t="s">
        <v>236</v>
      </c>
      <c r="AS251" t="s">
        <v>237</v>
      </c>
      <c r="AT251" t="s">
        <v>238</v>
      </c>
      <c r="AU251" t="s">
        <v>126</v>
      </c>
      <c r="AV251" t="s">
        <v>2300</v>
      </c>
      <c r="AW251" t="s">
        <v>126</v>
      </c>
      <c r="AX251" t="s">
        <v>293</v>
      </c>
      <c r="AY251">
        <v>18</v>
      </c>
      <c r="AZ251">
        <v>853</v>
      </c>
      <c r="BA251">
        <v>18</v>
      </c>
      <c r="BB251">
        <v>720</v>
      </c>
      <c r="BC251">
        <v>3</v>
      </c>
      <c r="BD251">
        <v>4</v>
      </c>
      <c r="BE251" t="s">
        <v>241</v>
      </c>
      <c r="BF251" t="s">
        <v>822</v>
      </c>
      <c r="BG251" t="s">
        <v>220</v>
      </c>
      <c r="BH251" t="s">
        <v>104</v>
      </c>
      <c r="BI251" t="s">
        <v>126</v>
      </c>
      <c r="BJ251" t="s">
        <v>361</v>
      </c>
      <c r="BK251">
        <v>63</v>
      </c>
      <c r="BL251">
        <v>216.7</v>
      </c>
      <c r="BM251">
        <v>160.02000000000001</v>
      </c>
      <c r="BN251">
        <v>98.29</v>
      </c>
      <c r="BO251">
        <v>38</v>
      </c>
      <c r="BP251" t="s">
        <v>192</v>
      </c>
      <c r="BQ251">
        <v>118</v>
      </c>
      <c r="BR251">
        <v>97.57</v>
      </c>
      <c r="BS251" t="s">
        <v>2301</v>
      </c>
      <c r="BT251" t="s">
        <v>108</v>
      </c>
    </row>
    <row r="252" spans="1:72" x14ac:dyDescent="0.2">
      <c r="A252" s="3">
        <v>788869</v>
      </c>
      <c r="B252">
        <v>1</v>
      </c>
      <c r="C252" t="s">
        <v>276</v>
      </c>
      <c r="D252">
        <v>1</v>
      </c>
      <c r="E252" s="2" t="s">
        <v>277</v>
      </c>
      <c r="F252" s="3" t="s">
        <v>224</v>
      </c>
      <c r="G252" t="s">
        <v>684</v>
      </c>
      <c r="H252" t="s">
        <v>183</v>
      </c>
      <c r="I252" t="s">
        <v>2302</v>
      </c>
      <c r="J252" t="s">
        <v>2303</v>
      </c>
      <c r="K252" t="s">
        <v>2304</v>
      </c>
      <c r="L252" t="s">
        <v>2305</v>
      </c>
      <c r="M252" t="s">
        <v>81</v>
      </c>
      <c r="N252">
        <v>75751</v>
      </c>
      <c r="O252" t="s">
        <v>82</v>
      </c>
      <c r="P252" t="s">
        <v>2306</v>
      </c>
      <c r="Q252">
        <v>1</v>
      </c>
      <c r="R252" t="s">
        <v>84</v>
      </c>
      <c r="S252" t="s">
        <v>84</v>
      </c>
      <c r="T252" t="s">
        <v>85</v>
      </c>
      <c r="U252">
        <v>4</v>
      </c>
      <c r="V252" t="s">
        <v>86</v>
      </c>
      <c r="W252">
        <v>2</v>
      </c>
      <c r="X252" t="s">
        <v>87</v>
      </c>
      <c r="Y252" t="s">
        <v>116</v>
      </c>
      <c r="Z252" t="s">
        <v>117</v>
      </c>
      <c r="AA252" s="2">
        <v>43915</v>
      </c>
      <c r="AB252" s="2" t="s">
        <v>590</v>
      </c>
      <c r="AC252" t="s">
        <v>119</v>
      </c>
      <c r="AD252">
        <v>4</v>
      </c>
      <c r="AE252">
        <v>5</v>
      </c>
      <c r="AF252">
        <v>14</v>
      </c>
      <c r="AG252" t="s">
        <v>639</v>
      </c>
      <c r="AH252" t="s">
        <v>233</v>
      </c>
      <c r="AI252" t="s">
        <v>234</v>
      </c>
      <c r="AJ252">
        <v>82816.350000000006</v>
      </c>
      <c r="AK252">
        <v>82816</v>
      </c>
      <c r="AL252">
        <v>82817</v>
      </c>
      <c r="AM252">
        <v>82816</v>
      </c>
      <c r="AN252">
        <v>23194.799999999999</v>
      </c>
      <c r="AO252">
        <v>59621.55</v>
      </c>
      <c r="AP252">
        <v>16563.27</v>
      </c>
      <c r="AQ252" t="s">
        <v>235</v>
      </c>
      <c r="AR252" t="s">
        <v>236</v>
      </c>
      <c r="AS252" t="s">
        <v>237</v>
      </c>
      <c r="AT252" t="s">
        <v>238</v>
      </c>
      <c r="AU252" t="s">
        <v>126</v>
      </c>
      <c r="AV252" t="s">
        <v>2307</v>
      </c>
      <c r="AW252" t="s">
        <v>126</v>
      </c>
      <c r="AY252">
        <v>18</v>
      </c>
      <c r="AZ252">
        <v>872</v>
      </c>
      <c r="BA252">
        <v>18</v>
      </c>
      <c r="BB252">
        <v>720</v>
      </c>
      <c r="BC252">
        <v>1</v>
      </c>
      <c r="BD252">
        <v>2</v>
      </c>
      <c r="BE252" t="s">
        <v>206</v>
      </c>
      <c r="BF252" t="s">
        <v>259</v>
      </c>
      <c r="BH252" t="s">
        <v>104</v>
      </c>
      <c r="BI252" t="s">
        <v>126</v>
      </c>
      <c r="BJ252" t="s">
        <v>191</v>
      </c>
      <c r="BK252">
        <v>61</v>
      </c>
      <c r="BL252">
        <v>152</v>
      </c>
      <c r="BM252">
        <v>154.94</v>
      </c>
      <c r="BN252">
        <v>68.95</v>
      </c>
      <c r="BO252">
        <v>28</v>
      </c>
      <c r="BP252" t="s">
        <v>106</v>
      </c>
      <c r="BQ252">
        <v>80</v>
      </c>
      <c r="BR252">
        <v>98.28</v>
      </c>
      <c r="BS252" t="s">
        <v>2308</v>
      </c>
      <c r="BT252" t="s">
        <v>181</v>
      </c>
    </row>
    <row r="253" spans="1:72" x14ac:dyDescent="0.2">
      <c r="A253" s="3">
        <v>788870</v>
      </c>
      <c r="B253">
        <v>1</v>
      </c>
      <c r="C253" t="s">
        <v>276</v>
      </c>
      <c r="D253">
        <v>1</v>
      </c>
      <c r="E253" s="2" t="s">
        <v>277</v>
      </c>
      <c r="F253" s="3" t="s">
        <v>224</v>
      </c>
      <c r="G253" t="s">
        <v>1519</v>
      </c>
      <c r="H253" t="s">
        <v>110</v>
      </c>
      <c r="I253" t="s">
        <v>2309</v>
      </c>
      <c r="J253" t="s">
        <v>2310</v>
      </c>
      <c r="K253" t="s">
        <v>2311</v>
      </c>
      <c r="L253" t="s">
        <v>2312</v>
      </c>
      <c r="M253" t="s">
        <v>81</v>
      </c>
      <c r="N253">
        <v>79068</v>
      </c>
      <c r="O253" t="s">
        <v>82</v>
      </c>
      <c r="P253" t="s">
        <v>2313</v>
      </c>
      <c r="Q253">
        <v>1</v>
      </c>
      <c r="R253" t="s">
        <v>84</v>
      </c>
      <c r="S253" t="s">
        <v>84</v>
      </c>
      <c r="T253" t="s">
        <v>331</v>
      </c>
      <c r="U253">
        <v>4</v>
      </c>
      <c r="V253" t="s">
        <v>86</v>
      </c>
      <c r="W253">
        <v>2</v>
      </c>
      <c r="X253" t="s">
        <v>87</v>
      </c>
      <c r="Y253" t="s">
        <v>200</v>
      </c>
      <c r="Z253" t="s">
        <v>343</v>
      </c>
      <c r="AA253" s="2">
        <v>43888</v>
      </c>
      <c r="AB253" s="2" t="s">
        <v>1923</v>
      </c>
      <c r="AC253" t="s">
        <v>172</v>
      </c>
      <c r="AD253">
        <v>2</v>
      </c>
      <c r="AE253">
        <v>3</v>
      </c>
      <c r="AF253">
        <v>19</v>
      </c>
      <c r="AG253" t="s">
        <v>461</v>
      </c>
      <c r="AH253" t="s">
        <v>288</v>
      </c>
      <c r="AI253" t="s">
        <v>289</v>
      </c>
      <c r="AJ253">
        <v>55323.26</v>
      </c>
      <c r="AK253">
        <v>55323</v>
      </c>
      <c r="AL253">
        <v>55324</v>
      </c>
      <c r="AM253">
        <v>55323</v>
      </c>
      <c r="AN253">
        <v>12149.85</v>
      </c>
      <c r="AO253">
        <v>43173.41</v>
      </c>
      <c r="AP253">
        <v>18441.09</v>
      </c>
      <c r="AQ253" t="s">
        <v>235</v>
      </c>
      <c r="AR253" t="s">
        <v>236</v>
      </c>
      <c r="AS253" t="s">
        <v>237</v>
      </c>
      <c r="AT253" t="s">
        <v>238</v>
      </c>
      <c r="AU253" t="s">
        <v>126</v>
      </c>
      <c r="AV253" t="s">
        <v>581</v>
      </c>
      <c r="AW253" t="s">
        <v>126</v>
      </c>
      <c r="AY253">
        <v>18</v>
      </c>
      <c r="AZ253">
        <v>871</v>
      </c>
      <c r="BA253">
        <v>18</v>
      </c>
      <c r="BB253">
        <v>720</v>
      </c>
      <c r="BC253">
        <v>3</v>
      </c>
      <c r="BD253">
        <v>3</v>
      </c>
      <c r="BE253" t="s">
        <v>257</v>
      </c>
      <c r="BF253" t="s">
        <v>431</v>
      </c>
      <c r="BH253" t="s">
        <v>104</v>
      </c>
      <c r="BI253" t="s">
        <v>126</v>
      </c>
      <c r="BJ253" t="s">
        <v>405</v>
      </c>
      <c r="BK253">
        <v>71</v>
      </c>
      <c r="BL253">
        <v>223.5</v>
      </c>
      <c r="BM253">
        <v>180.34</v>
      </c>
      <c r="BN253">
        <v>101.38</v>
      </c>
      <c r="BO253">
        <v>31</v>
      </c>
      <c r="BP253" t="s">
        <v>192</v>
      </c>
      <c r="BQ253">
        <v>103</v>
      </c>
      <c r="BR253">
        <v>97.91</v>
      </c>
      <c r="BS253" t="s">
        <v>2314</v>
      </c>
      <c r="BT253" t="s">
        <v>108</v>
      </c>
    </row>
    <row r="254" spans="1:72" x14ac:dyDescent="0.2">
      <c r="A254" s="3">
        <v>788871</v>
      </c>
      <c r="B254">
        <v>3</v>
      </c>
      <c r="C254" t="s">
        <v>72</v>
      </c>
      <c r="D254">
        <v>2</v>
      </c>
      <c r="E254" s="2" t="s">
        <v>73</v>
      </c>
      <c r="F254" s="3" t="s">
        <v>74</v>
      </c>
      <c r="G254" t="s">
        <v>2315</v>
      </c>
      <c r="H254" t="s">
        <v>339</v>
      </c>
      <c r="I254" t="s">
        <v>2316</v>
      </c>
      <c r="J254" t="s">
        <v>2317</v>
      </c>
      <c r="K254" t="s">
        <v>2318</v>
      </c>
      <c r="L254" t="s">
        <v>291</v>
      </c>
      <c r="M254" t="s">
        <v>81</v>
      </c>
      <c r="N254">
        <v>79712</v>
      </c>
      <c r="O254" t="s">
        <v>82</v>
      </c>
      <c r="P254" t="s">
        <v>291</v>
      </c>
      <c r="Q254">
        <v>1</v>
      </c>
      <c r="R254" t="s">
        <v>84</v>
      </c>
      <c r="S254" t="s">
        <v>84</v>
      </c>
      <c r="T254" t="s">
        <v>85</v>
      </c>
      <c r="U254">
        <v>5</v>
      </c>
      <c r="V254" t="s">
        <v>947</v>
      </c>
      <c r="X254" t="s">
        <v>291</v>
      </c>
      <c r="Y254" t="s">
        <v>156</v>
      </c>
      <c r="Z254" t="s">
        <v>117</v>
      </c>
      <c r="AA254" s="2">
        <v>43880</v>
      </c>
      <c r="AB254" s="2" t="s">
        <v>1133</v>
      </c>
      <c r="AC254" t="s">
        <v>158</v>
      </c>
      <c r="AD254">
        <v>3</v>
      </c>
      <c r="AE254">
        <v>2</v>
      </c>
      <c r="AF254">
        <v>8</v>
      </c>
      <c r="AG254" t="s">
        <v>173</v>
      </c>
      <c r="AH254" t="s">
        <v>121</v>
      </c>
      <c r="AI254" t="s">
        <v>122</v>
      </c>
      <c r="AJ254">
        <v>23687.85</v>
      </c>
      <c r="AK254">
        <v>23687</v>
      </c>
      <c r="AL254">
        <v>23688</v>
      </c>
      <c r="AM254">
        <v>23687</v>
      </c>
      <c r="AN254">
        <v>5718.88</v>
      </c>
      <c r="AO254">
        <v>17968.97</v>
      </c>
      <c r="AP254">
        <v>11843.92</v>
      </c>
      <c r="AQ254" t="s">
        <v>160</v>
      </c>
      <c r="AR254" t="s">
        <v>688</v>
      </c>
      <c r="AS254" t="s">
        <v>97</v>
      </c>
      <c r="AT254" t="s">
        <v>689</v>
      </c>
      <c r="AU254" t="s">
        <v>126</v>
      </c>
      <c r="AV254" t="s">
        <v>145</v>
      </c>
      <c r="AX254" t="s">
        <v>100</v>
      </c>
      <c r="AY254">
        <v>14</v>
      </c>
      <c r="AZ254">
        <v>807</v>
      </c>
      <c r="BA254">
        <v>14</v>
      </c>
      <c r="BB254">
        <v>560</v>
      </c>
      <c r="BC254">
        <v>1</v>
      </c>
      <c r="BD254">
        <v>1</v>
      </c>
      <c r="BE254" t="s">
        <v>101</v>
      </c>
      <c r="BF254" t="s">
        <v>1410</v>
      </c>
      <c r="BG254" t="s">
        <v>162</v>
      </c>
      <c r="BH254" t="s">
        <v>104</v>
      </c>
      <c r="BI254" t="s">
        <v>84</v>
      </c>
      <c r="BJ254" t="s">
        <v>191</v>
      </c>
      <c r="BK254">
        <v>61</v>
      </c>
      <c r="BL254">
        <v>217.4</v>
      </c>
      <c r="BM254">
        <v>154.94</v>
      </c>
      <c r="BN254">
        <v>98.61</v>
      </c>
      <c r="BO254">
        <v>41</v>
      </c>
      <c r="BP254" t="s">
        <v>192</v>
      </c>
      <c r="BQ254">
        <v>118</v>
      </c>
      <c r="BR254">
        <v>98.16</v>
      </c>
      <c r="BS254" t="s">
        <v>2319</v>
      </c>
      <c r="BT254" t="s">
        <v>108</v>
      </c>
    </row>
    <row r="255" spans="1:72" x14ac:dyDescent="0.2">
      <c r="A255" s="3">
        <v>788872</v>
      </c>
      <c r="B255">
        <v>1</v>
      </c>
      <c r="C255" t="s">
        <v>276</v>
      </c>
      <c r="D255">
        <v>1</v>
      </c>
      <c r="E255" s="2" t="s">
        <v>277</v>
      </c>
      <c r="F255" s="3" t="s">
        <v>502</v>
      </c>
      <c r="G255" t="s">
        <v>2320</v>
      </c>
      <c r="H255" t="s">
        <v>493</v>
      </c>
      <c r="I255" t="s">
        <v>2321</v>
      </c>
      <c r="J255" t="s">
        <v>2322</v>
      </c>
      <c r="K255" t="s">
        <v>2323</v>
      </c>
      <c r="L255" t="s">
        <v>2324</v>
      </c>
      <c r="M255" t="s">
        <v>81</v>
      </c>
      <c r="N255">
        <v>76821</v>
      </c>
      <c r="O255" t="s">
        <v>82</v>
      </c>
      <c r="P255" t="s">
        <v>2325</v>
      </c>
      <c r="Q255">
        <v>1</v>
      </c>
      <c r="R255" t="s">
        <v>84</v>
      </c>
      <c r="S255" t="s">
        <v>84</v>
      </c>
      <c r="T255" t="s">
        <v>85</v>
      </c>
      <c r="U255">
        <v>4</v>
      </c>
      <c r="V255" t="s">
        <v>86</v>
      </c>
      <c r="W255">
        <v>1</v>
      </c>
      <c r="X255" t="s">
        <v>139</v>
      </c>
      <c r="Y255" t="s">
        <v>156</v>
      </c>
      <c r="Z255" t="s">
        <v>117</v>
      </c>
      <c r="AA255" s="2">
        <v>43919</v>
      </c>
      <c r="AB255" s="2" t="s">
        <v>989</v>
      </c>
      <c r="AC255" t="s">
        <v>91</v>
      </c>
      <c r="AD255">
        <v>2</v>
      </c>
      <c r="AE255">
        <v>2</v>
      </c>
      <c r="AF255">
        <v>1</v>
      </c>
      <c r="AG255" t="s">
        <v>735</v>
      </c>
      <c r="AH255" t="s">
        <v>121</v>
      </c>
      <c r="AI255" t="s">
        <v>122</v>
      </c>
      <c r="AJ255">
        <v>30478.46</v>
      </c>
      <c r="AK255">
        <v>30478</v>
      </c>
      <c r="AL255">
        <v>30479</v>
      </c>
      <c r="AM255">
        <v>30478</v>
      </c>
      <c r="AN255">
        <v>5127.24</v>
      </c>
      <c r="AO255">
        <v>25351.22</v>
      </c>
      <c r="AP255">
        <v>15239.23</v>
      </c>
      <c r="AQ255" t="s">
        <v>2249</v>
      </c>
      <c r="AR255" t="s">
        <v>2250</v>
      </c>
      <c r="AS255" t="s">
        <v>110</v>
      </c>
      <c r="AT255" t="s">
        <v>1476</v>
      </c>
      <c r="AU255" t="s">
        <v>126</v>
      </c>
      <c r="AV255" t="s">
        <v>2326</v>
      </c>
      <c r="AW255" t="s">
        <v>126</v>
      </c>
      <c r="AY255">
        <v>4</v>
      </c>
      <c r="AZ255">
        <v>202</v>
      </c>
      <c r="BA255">
        <v>4</v>
      </c>
      <c r="BB255">
        <v>138</v>
      </c>
      <c r="BC255">
        <v>1</v>
      </c>
      <c r="BD255">
        <v>1</v>
      </c>
      <c r="BE255" t="s">
        <v>101</v>
      </c>
      <c r="BF255" t="s">
        <v>940</v>
      </c>
      <c r="BH255" t="s">
        <v>104</v>
      </c>
      <c r="BI255" t="s">
        <v>126</v>
      </c>
      <c r="BJ255" t="s">
        <v>658</v>
      </c>
      <c r="BK255">
        <v>69</v>
      </c>
      <c r="BL255">
        <v>131.80000000000001</v>
      </c>
      <c r="BM255">
        <v>175.26</v>
      </c>
      <c r="BN255">
        <v>59.78</v>
      </c>
      <c r="BO255">
        <v>19</v>
      </c>
      <c r="BP255" t="s">
        <v>209</v>
      </c>
      <c r="BQ255">
        <v>63</v>
      </c>
      <c r="BR255">
        <v>98.11</v>
      </c>
      <c r="BS255" t="s">
        <v>171</v>
      </c>
      <c r="BT255" t="s">
        <v>181</v>
      </c>
    </row>
    <row r="256" spans="1:72" x14ac:dyDescent="0.2">
      <c r="A256" s="3">
        <v>788873</v>
      </c>
      <c r="B256">
        <v>3</v>
      </c>
      <c r="C256" t="s">
        <v>72</v>
      </c>
      <c r="D256">
        <v>2</v>
      </c>
      <c r="E256" s="2" t="s">
        <v>73</v>
      </c>
      <c r="F256" s="3" t="s">
        <v>74</v>
      </c>
      <c r="G256" t="s">
        <v>757</v>
      </c>
      <c r="H256" t="s">
        <v>76</v>
      </c>
      <c r="I256" t="s">
        <v>2327</v>
      </c>
      <c r="J256" t="s">
        <v>2328</v>
      </c>
      <c r="K256" t="s">
        <v>2329</v>
      </c>
      <c r="L256" t="s">
        <v>2330</v>
      </c>
      <c r="M256" t="s">
        <v>81</v>
      </c>
      <c r="N256">
        <v>78363</v>
      </c>
      <c r="O256" t="s">
        <v>82</v>
      </c>
      <c r="P256" t="s">
        <v>2331</v>
      </c>
      <c r="Q256">
        <v>1</v>
      </c>
      <c r="R256" t="s">
        <v>84</v>
      </c>
      <c r="S256" t="s">
        <v>84</v>
      </c>
      <c r="T256" t="s">
        <v>85</v>
      </c>
      <c r="U256">
        <v>4</v>
      </c>
      <c r="V256" t="s">
        <v>86</v>
      </c>
      <c r="W256">
        <v>1</v>
      </c>
      <c r="X256" t="s">
        <v>139</v>
      </c>
      <c r="Y256" t="s">
        <v>460</v>
      </c>
      <c r="Z256" t="s">
        <v>117</v>
      </c>
      <c r="AA256" s="2">
        <v>43906</v>
      </c>
      <c r="AB256" s="2" t="s">
        <v>676</v>
      </c>
      <c r="AC256" t="s">
        <v>268</v>
      </c>
      <c r="AD256">
        <v>3</v>
      </c>
      <c r="AE256">
        <v>2</v>
      </c>
      <c r="AF256">
        <v>6</v>
      </c>
      <c r="AG256" t="s">
        <v>687</v>
      </c>
      <c r="AH256" t="s">
        <v>143</v>
      </c>
      <c r="AI256" t="s">
        <v>144</v>
      </c>
      <c r="AJ256">
        <v>23737.87</v>
      </c>
      <c r="AK256">
        <v>23737</v>
      </c>
      <c r="AL256">
        <v>23738</v>
      </c>
      <c r="AM256">
        <v>23737</v>
      </c>
      <c r="AN256">
        <v>5718.88</v>
      </c>
      <c r="AO256">
        <v>18018.990000000002</v>
      </c>
      <c r="AP256">
        <v>11868.93</v>
      </c>
      <c r="AQ256" t="s">
        <v>593</v>
      </c>
      <c r="AR256" t="s">
        <v>594</v>
      </c>
      <c r="AS256" t="s">
        <v>97</v>
      </c>
      <c r="AT256" t="s">
        <v>593</v>
      </c>
      <c r="AV256" t="s">
        <v>145</v>
      </c>
      <c r="AX256" t="s">
        <v>100</v>
      </c>
      <c r="AY256">
        <v>14</v>
      </c>
      <c r="AZ256">
        <v>807</v>
      </c>
      <c r="BA256">
        <v>14</v>
      </c>
      <c r="BB256">
        <v>560</v>
      </c>
      <c r="BC256">
        <v>1</v>
      </c>
      <c r="BD256">
        <v>1</v>
      </c>
      <c r="BE256" t="s">
        <v>101</v>
      </c>
      <c r="BF256" t="s">
        <v>2068</v>
      </c>
      <c r="BG256" t="s">
        <v>2146</v>
      </c>
      <c r="BH256" t="s">
        <v>104</v>
      </c>
      <c r="BI256" t="s">
        <v>84</v>
      </c>
      <c r="BJ256" t="s">
        <v>452</v>
      </c>
      <c r="BK256">
        <v>67</v>
      </c>
      <c r="BL256">
        <v>211.9</v>
      </c>
      <c r="BM256">
        <v>170.18</v>
      </c>
      <c r="BN256">
        <v>96.12</v>
      </c>
      <c r="BO256">
        <v>33</v>
      </c>
      <c r="BP256" t="s">
        <v>192</v>
      </c>
      <c r="BQ256">
        <v>115</v>
      </c>
      <c r="BR256">
        <v>97.9</v>
      </c>
      <c r="BS256" t="s">
        <v>2332</v>
      </c>
      <c r="BT256" t="s">
        <v>181</v>
      </c>
    </row>
    <row r="257" spans="1:72" x14ac:dyDescent="0.2">
      <c r="A257" s="3">
        <v>788874</v>
      </c>
      <c r="B257">
        <v>1</v>
      </c>
      <c r="C257" t="s">
        <v>276</v>
      </c>
      <c r="D257">
        <v>1</v>
      </c>
      <c r="E257" s="2" t="s">
        <v>277</v>
      </c>
      <c r="F257" s="3" t="s">
        <v>224</v>
      </c>
      <c r="G257" t="s">
        <v>2333</v>
      </c>
      <c r="H257" t="s">
        <v>74</v>
      </c>
      <c r="I257" t="s">
        <v>2334</v>
      </c>
      <c r="J257" t="s">
        <v>2335</v>
      </c>
      <c r="K257" t="s">
        <v>2336</v>
      </c>
      <c r="L257" t="s">
        <v>291</v>
      </c>
      <c r="M257" t="s">
        <v>81</v>
      </c>
      <c r="N257">
        <v>78299</v>
      </c>
      <c r="O257" t="s">
        <v>82</v>
      </c>
      <c r="P257" t="s">
        <v>291</v>
      </c>
      <c r="Q257">
        <v>6</v>
      </c>
      <c r="R257" t="s">
        <v>84</v>
      </c>
      <c r="S257" t="s">
        <v>84</v>
      </c>
      <c r="T257" t="s">
        <v>85</v>
      </c>
      <c r="U257">
        <v>4</v>
      </c>
      <c r="V257" t="s">
        <v>86</v>
      </c>
      <c r="W257">
        <v>2</v>
      </c>
      <c r="X257" t="s">
        <v>87</v>
      </c>
      <c r="Y257" t="s">
        <v>200</v>
      </c>
      <c r="Z257" t="s">
        <v>117</v>
      </c>
      <c r="AA257" s="2">
        <v>43900</v>
      </c>
      <c r="AB257" s="2" t="s">
        <v>1083</v>
      </c>
      <c r="AC257" t="s">
        <v>141</v>
      </c>
      <c r="AD257">
        <v>4</v>
      </c>
      <c r="AE257">
        <v>4</v>
      </c>
      <c r="AF257">
        <v>14</v>
      </c>
      <c r="AG257" t="s">
        <v>639</v>
      </c>
      <c r="AH257">
        <v>12</v>
      </c>
      <c r="AI257" t="s">
        <v>303</v>
      </c>
      <c r="AJ257">
        <v>55898.15</v>
      </c>
      <c r="AK257">
        <v>55898</v>
      </c>
      <c r="AL257">
        <v>55899</v>
      </c>
      <c r="AM257">
        <v>55898</v>
      </c>
      <c r="AN257">
        <v>16199.8</v>
      </c>
      <c r="AO257">
        <v>39698.35</v>
      </c>
      <c r="AP257">
        <v>13974.54</v>
      </c>
      <c r="AQ257" t="s">
        <v>1447</v>
      </c>
      <c r="AR257" t="s">
        <v>1448</v>
      </c>
      <c r="AS257" t="s">
        <v>383</v>
      </c>
      <c r="AT257" t="s">
        <v>384</v>
      </c>
      <c r="AU257" t="s">
        <v>126</v>
      </c>
      <c r="AV257" t="s">
        <v>2337</v>
      </c>
      <c r="AW257" t="s">
        <v>126</v>
      </c>
      <c r="AX257" t="s">
        <v>2338</v>
      </c>
      <c r="AY257">
        <v>10</v>
      </c>
      <c r="AZ257">
        <v>638</v>
      </c>
      <c r="BA257">
        <v>9</v>
      </c>
      <c r="BB257">
        <v>380</v>
      </c>
      <c r="BC257">
        <v>1</v>
      </c>
      <c r="BD257">
        <v>1</v>
      </c>
      <c r="BE257" t="s">
        <v>101</v>
      </c>
      <c r="BF257" t="s">
        <v>2339</v>
      </c>
      <c r="BG257" t="s">
        <v>336</v>
      </c>
      <c r="BH257" t="s">
        <v>104</v>
      </c>
      <c r="BI257" t="s">
        <v>126</v>
      </c>
      <c r="BJ257" t="s">
        <v>361</v>
      </c>
      <c r="BK257">
        <v>63</v>
      </c>
      <c r="BL257">
        <v>126.7</v>
      </c>
      <c r="BM257">
        <v>160.02000000000001</v>
      </c>
      <c r="BN257">
        <v>57.47</v>
      </c>
      <c r="BO257">
        <v>22</v>
      </c>
      <c r="BP257" t="s">
        <v>209</v>
      </c>
      <c r="BQ257">
        <v>73</v>
      </c>
      <c r="BR257">
        <v>97.45</v>
      </c>
      <c r="BS257" t="s">
        <v>2340</v>
      </c>
      <c r="BT257" t="s">
        <v>181</v>
      </c>
    </row>
    <row r="258" spans="1:72" x14ac:dyDescent="0.2">
      <c r="A258" s="3">
        <v>788875</v>
      </c>
      <c r="B258">
        <v>1</v>
      </c>
      <c r="C258" t="s">
        <v>276</v>
      </c>
      <c r="D258">
        <v>1</v>
      </c>
      <c r="E258" s="2" t="s">
        <v>277</v>
      </c>
      <c r="F258" s="3" t="s">
        <v>224</v>
      </c>
      <c r="G258" t="s">
        <v>2341</v>
      </c>
      <c r="H258" t="s">
        <v>110</v>
      </c>
      <c r="I258" t="s">
        <v>983</v>
      </c>
      <c r="J258" t="s">
        <v>2342</v>
      </c>
      <c r="K258" t="s">
        <v>2343</v>
      </c>
      <c r="L258" t="s">
        <v>291</v>
      </c>
      <c r="M258" t="s">
        <v>81</v>
      </c>
      <c r="N258">
        <v>77291</v>
      </c>
      <c r="O258" t="s">
        <v>82</v>
      </c>
      <c r="P258" t="s">
        <v>291</v>
      </c>
      <c r="Q258">
        <v>1</v>
      </c>
      <c r="R258" t="s">
        <v>84</v>
      </c>
      <c r="S258" t="s">
        <v>84</v>
      </c>
      <c r="T258" t="s">
        <v>85</v>
      </c>
      <c r="U258">
        <v>4</v>
      </c>
      <c r="V258" t="s">
        <v>86</v>
      </c>
      <c r="W258">
        <v>2</v>
      </c>
      <c r="X258" t="s">
        <v>87</v>
      </c>
      <c r="Y258" t="s">
        <v>460</v>
      </c>
      <c r="Z258" t="s">
        <v>117</v>
      </c>
      <c r="AA258" s="2">
        <v>43908</v>
      </c>
      <c r="AB258" s="2" t="s">
        <v>722</v>
      </c>
      <c r="AC258" t="s">
        <v>158</v>
      </c>
      <c r="AD258">
        <v>3</v>
      </c>
      <c r="AE258">
        <v>2</v>
      </c>
      <c r="AF258">
        <v>15</v>
      </c>
      <c r="AG258" t="s">
        <v>328</v>
      </c>
      <c r="AH258" t="s">
        <v>121</v>
      </c>
      <c r="AI258" t="s">
        <v>122</v>
      </c>
      <c r="AJ258">
        <v>174518.74</v>
      </c>
      <c r="AK258">
        <v>174518</v>
      </c>
      <c r="AL258">
        <v>174519</v>
      </c>
      <c r="AM258">
        <v>174518</v>
      </c>
      <c r="AN258">
        <v>7130.25</v>
      </c>
      <c r="AO258">
        <v>167388.49</v>
      </c>
      <c r="AP258">
        <v>87259.37</v>
      </c>
      <c r="AQ258" t="s">
        <v>581</v>
      </c>
      <c r="AR258" t="s">
        <v>1047</v>
      </c>
      <c r="AS258" t="s">
        <v>224</v>
      </c>
      <c r="AT258" t="s">
        <v>1048</v>
      </c>
      <c r="AU258" t="s">
        <v>126</v>
      </c>
      <c r="AV258" t="s">
        <v>2090</v>
      </c>
      <c r="AW258" t="s">
        <v>126</v>
      </c>
      <c r="AX258" t="s">
        <v>2344</v>
      </c>
      <c r="AY258">
        <v>5</v>
      </c>
      <c r="AZ258">
        <v>247</v>
      </c>
      <c r="BA258">
        <v>5</v>
      </c>
      <c r="BB258">
        <v>174</v>
      </c>
      <c r="BC258">
        <v>1</v>
      </c>
      <c r="BD258">
        <v>1</v>
      </c>
      <c r="BE258" t="s">
        <v>101</v>
      </c>
      <c r="BF258" t="s">
        <v>1180</v>
      </c>
      <c r="BG258" t="s">
        <v>867</v>
      </c>
      <c r="BH258" t="s">
        <v>104</v>
      </c>
      <c r="BI258" t="s">
        <v>126</v>
      </c>
      <c r="BJ258" t="s">
        <v>105</v>
      </c>
      <c r="BK258">
        <v>68</v>
      </c>
      <c r="BL258">
        <v>118.8</v>
      </c>
      <c r="BM258">
        <v>172.72</v>
      </c>
      <c r="BN258">
        <v>53.89</v>
      </c>
      <c r="BO258">
        <v>18</v>
      </c>
      <c r="BP258" t="s">
        <v>148</v>
      </c>
      <c r="BQ258">
        <v>50</v>
      </c>
      <c r="BR258">
        <v>97.48</v>
      </c>
      <c r="BS258" t="s">
        <v>2345</v>
      </c>
      <c r="BT258" t="s">
        <v>181</v>
      </c>
    </row>
    <row r="259" spans="1:72" x14ac:dyDescent="0.2">
      <c r="A259" s="3">
        <v>788876</v>
      </c>
      <c r="B259">
        <v>4</v>
      </c>
      <c r="C259" t="s">
        <v>18</v>
      </c>
      <c r="D259">
        <v>5</v>
      </c>
      <c r="E259" s="2" t="s">
        <v>893</v>
      </c>
      <c r="F259" s="3" t="s">
        <v>84</v>
      </c>
      <c r="G259" t="s">
        <v>2346</v>
      </c>
      <c r="H259" t="s">
        <v>467</v>
      </c>
      <c r="I259" t="s">
        <v>2347</v>
      </c>
      <c r="J259" t="s">
        <v>2348</v>
      </c>
      <c r="K259" t="s">
        <v>2349</v>
      </c>
      <c r="L259" t="s">
        <v>2350</v>
      </c>
      <c r="M259" t="s">
        <v>81</v>
      </c>
      <c r="N259">
        <v>76943</v>
      </c>
      <c r="O259" t="s">
        <v>82</v>
      </c>
      <c r="P259" t="s">
        <v>2351</v>
      </c>
      <c r="Q259">
        <v>1</v>
      </c>
      <c r="R259" t="s">
        <v>84</v>
      </c>
      <c r="S259" t="s">
        <v>126</v>
      </c>
      <c r="T259" t="s">
        <v>85</v>
      </c>
      <c r="U259">
        <v>4</v>
      </c>
      <c r="V259" t="s">
        <v>86</v>
      </c>
      <c r="W259">
        <v>1</v>
      </c>
      <c r="X259" t="s">
        <v>139</v>
      </c>
      <c r="Y259" t="s">
        <v>200</v>
      </c>
      <c r="Z259" t="s">
        <v>117</v>
      </c>
      <c r="AA259" s="2">
        <v>43891</v>
      </c>
      <c r="AB259" s="2" t="s">
        <v>488</v>
      </c>
      <c r="AC259" t="s">
        <v>119</v>
      </c>
      <c r="AD259">
        <v>1</v>
      </c>
      <c r="AE259">
        <v>1</v>
      </c>
      <c r="AF259">
        <v>0</v>
      </c>
      <c r="AG259" t="s">
        <v>899</v>
      </c>
      <c r="AH259" t="s">
        <v>143</v>
      </c>
      <c r="AI259" t="s">
        <v>144</v>
      </c>
      <c r="AJ259">
        <v>2865.33</v>
      </c>
      <c r="AK259">
        <v>2865</v>
      </c>
      <c r="AL259">
        <v>2866</v>
      </c>
      <c r="AM259">
        <v>2865</v>
      </c>
      <c r="AN259">
        <v>1411.1</v>
      </c>
      <c r="AO259">
        <v>1454.23</v>
      </c>
      <c r="AP259">
        <v>2865.33</v>
      </c>
      <c r="AQ259" t="s">
        <v>1058</v>
      </c>
      <c r="AR259" t="s">
        <v>1059</v>
      </c>
      <c r="AS259" t="s">
        <v>902</v>
      </c>
      <c r="AT259" t="s">
        <v>903</v>
      </c>
      <c r="AV259" t="s">
        <v>904</v>
      </c>
      <c r="AX259" t="s">
        <v>905</v>
      </c>
      <c r="AY259">
        <v>15</v>
      </c>
      <c r="AZ259">
        <v>795</v>
      </c>
      <c r="BA259">
        <v>15</v>
      </c>
      <c r="BB259">
        <v>640</v>
      </c>
      <c r="BC259">
        <v>1</v>
      </c>
      <c r="BD259">
        <v>1</v>
      </c>
      <c r="BE259" t="s">
        <v>101</v>
      </c>
      <c r="BF259" t="s">
        <v>2321</v>
      </c>
      <c r="BG259" t="s">
        <v>420</v>
      </c>
      <c r="BH259" t="s">
        <v>104</v>
      </c>
      <c r="BI259" t="s">
        <v>84</v>
      </c>
      <c r="BJ259" t="s">
        <v>1153</v>
      </c>
      <c r="BK259">
        <v>18</v>
      </c>
      <c r="BL259">
        <v>7</v>
      </c>
      <c r="BM259">
        <v>45.72</v>
      </c>
      <c r="BN259">
        <v>3.18</v>
      </c>
      <c r="BO259">
        <v>15</v>
      </c>
      <c r="BP259" t="s">
        <v>148</v>
      </c>
      <c r="BQ259">
        <v>54</v>
      </c>
      <c r="BR259">
        <v>97.43</v>
      </c>
      <c r="BS259" t="s">
        <v>2277</v>
      </c>
      <c r="BT259" t="s">
        <v>181</v>
      </c>
    </row>
    <row r="260" spans="1:72" x14ac:dyDescent="0.2">
      <c r="A260" s="3">
        <v>788877</v>
      </c>
      <c r="B260">
        <v>1</v>
      </c>
      <c r="C260" t="s">
        <v>276</v>
      </c>
      <c r="D260">
        <v>1</v>
      </c>
      <c r="E260" s="2" t="s">
        <v>277</v>
      </c>
      <c r="F260" s="3" t="s">
        <v>224</v>
      </c>
      <c r="G260" t="s">
        <v>2352</v>
      </c>
      <c r="H260" t="s">
        <v>85</v>
      </c>
      <c r="I260" t="s">
        <v>2353</v>
      </c>
      <c r="J260" t="s">
        <v>2354</v>
      </c>
      <c r="K260" t="s">
        <v>2355</v>
      </c>
      <c r="L260" t="s">
        <v>291</v>
      </c>
      <c r="M260" t="s">
        <v>81</v>
      </c>
      <c r="N260">
        <v>77217</v>
      </c>
      <c r="O260" t="s">
        <v>82</v>
      </c>
      <c r="P260" t="s">
        <v>291</v>
      </c>
      <c r="Q260">
        <v>3</v>
      </c>
      <c r="R260" t="s">
        <v>84</v>
      </c>
      <c r="S260" t="s">
        <v>84</v>
      </c>
      <c r="T260" t="s">
        <v>85</v>
      </c>
      <c r="U260">
        <v>4</v>
      </c>
      <c r="V260" t="s">
        <v>86</v>
      </c>
      <c r="W260">
        <v>2</v>
      </c>
      <c r="X260" t="s">
        <v>87</v>
      </c>
      <c r="Y260" t="s">
        <v>460</v>
      </c>
      <c r="Z260" t="s">
        <v>117</v>
      </c>
      <c r="AA260" s="2">
        <v>43876</v>
      </c>
      <c r="AB260" s="2" t="s">
        <v>1133</v>
      </c>
      <c r="AC260" t="s">
        <v>158</v>
      </c>
      <c r="AD260">
        <v>5</v>
      </c>
      <c r="AE260">
        <v>6</v>
      </c>
      <c r="AF260">
        <v>17</v>
      </c>
      <c r="AG260" t="s">
        <v>473</v>
      </c>
      <c r="AH260" t="s">
        <v>288</v>
      </c>
      <c r="AI260" t="s">
        <v>289</v>
      </c>
      <c r="AJ260">
        <v>176468.28</v>
      </c>
      <c r="AK260">
        <v>176468</v>
      </c>
      <c r="AL260">
        <v>176469</v>
      </c>
      <c r="AM260">
        <v>176468</v>
      </c>
      <c r="AN260">
        <v>30189.84</v>
      </c>
      <c r="AO260">
        <v>146278.44</v>
      </c>
      <c r="AP260">
        <v>29411.38</v>
      </c>
      <c r="AQ260" t="s">
        <v>358</v>
      </c>
      <c r="AR260" t="s">
        <v>1009</v>
      </c>
      <c r="AS260" t="s">
        <v>110</v>
      </c>
      <c r="AT260" t="s">
        <v>1010</v>
      </c>
      <c r="AU260" t="s">
        <v>126</v>
      </c>
      <c r="AV260" t="s">
        <v>535</v>
      </c>
      <c r="AW260" t="s">
        <v>126</v>
      </c>
      <c r="AX260" t="s">
        <v>1508</v>
      </c>
      <c r="AY260">
        <v>4</v>
      </c>
      <c r="AZ260">
        <v>208</v>
      </c>
      <c r="BA260">
        <v>4</v>
      </c>
      <c r="BB260">
        <v>139</v>
      </c>
      <c r="BC260">
        <v>4</v>
      </c>
      <c r="BD260">
        <v>4</v>
      </c>
      <c r="BE260" t="s">
        <v>241</v>
      </c>
      <c r="BF260" t="s">
        <v>1262</v>
      </c>
      <c r="BG260" t="s">
        <v>1344</v>
      </c>
      <c r="BH260" t="s">
        <v>104</v>
      </c>
      <c r="BI260" t="s">
        <v>126</v>
      </c>
      <c r="BJ260" t="s">
        <v>222</v>
      </c>
      <c r="BK260">
        <v>65</v>
      </c>
      <c r="BL260">
        <v>128</v>
      </c>
      <c r="BM260">
        <v>165.1</v>
      </c>
      <c r="BN260">
        <v>58.06</v>
      </c>
      <c r="BO260">
        <v>21</v>
      </c>
      <c r="BP260" t="s">
        <v>209</v>
      </c>
      <c r="BQ260">
        <v>79</v>
      </c>
      <c r="BR260">
        <v>97.98</v>
      </c>
      <c r="BS260" t="s">
        <v>2356</v>
      </c>
      <c r="BT260" t="s">
        <v>108</v>
      </c>
    </row>
    <row r="261" spans="1:72" x14ac:dyDescent="0.2">
      <c r="A261" s="3">
        <v>788878</v>
      </c>
      <c r="B261">
        <v>1</v>
      </c>
      <c r="C261" t="s">
        <v>276</v>
      </c>
      <c r="D261">
        <v>1</v>
      </c>
      <c r="E261" s="2" t="s">
        <v>277</v>
      </c>
      <c r="F261" s="3" t="s">
        <v>74</v>
      </c>
      <c r="G261" t="s">
        <v>632</v>
      </c>
      <c r="H261" t="s">
        <v>110</v>
      </c>
      <c r="I261" t="s">
        <v>2357</v>
      </c>
      <c r="J261" t="s">
        <v>2358</v>
      </c>
      <c r="K261" t="s">
        <v>2359</v>
      </c>
      <c r="L261" t="s">
        <v>291</v>
      </c>
      <c r="M261" t="s">
        <v>81</v>
      </c>
      <c r="N261">
        <v>79923</v>
      </c>
      <c r="O261" t="s">
        <v>82</v>
      </c>
      <c r="P261" t="s">
        <v>291</v>
      </c>
      <c r="Q261">
        <v>1</v>
      </c>
      <c r="R261" t="s">
        <v>84</v>
      </c>
      <c r="S261" t="s">
        <v>84</v>
      </c>
      <c r="T261" t="s">
        <v>85</v>
      </c>
      <c r="U261">
        <v>4</v>
      </c>
      <c r="V261" t="s">
        <v>86</v>
      </c>
      <c r="W261">
        <v>2</v>
      </c>
      <c r="X261" t="s">
        <v>87</v>
      </c>
      <c r="Y261" t="s">
        <v>200</v>
      </c>
      <c r="Z261" t="s">
        <v>117</v>
      </c>
      <c r="AA261" s="2">
        <v>43896</v>
      </c>
      <c r="AB261" s="2" t="s">
        <v>2360</v>
      </c>
      <c r="AC261" t="s">
        <v>119</v>
      </c>
      <c r="AD261">
        <v>2</v>
      </c>
      <c r="AE261">
        <v>3</v>
      </c>
      <c r="AF261">
        <v>11</v>
      </c>
      <c r="AG261" t="s">
        <v>723</v>
      </c>
      <c r="AH261" t="s">
        <v>121</v>
      </c>
      <c r="AI261" t="s">
        <v>122</v>
      </c>
      <c r="AJ261">
        <v>35417.160000000003</v>
      </c>
      <c r="AK261">
        <v>35417</v>
      </c>
      <c r="AL261">
        <v>35418</v>
      </c>
      <c r="AM261">
        <v>35417</v>
      </c>
      <c r="AN261">
        <v>8578.32</v>
      </c>
      <c r="AO261">
        <v>26838.84</v>
      </c>
      <c r="AP261">
        <v>11805.72</v>
      </c>
      <c r="AQ261" t="s">
        <v>2361</v>
      </c>
      <c r="AR261" s="16" t="s">
        <v>291</v>
      </c>
      <c r="AS261" s="16" t="s">
        <v>291</v>
      </c>
      <c r="AT261" s="16" t="s">
        <v>291</v>
      </c>
      <c r="AU261" t="s">
        <v>126</v>
      </c>
      <c r="AV261" t="s">
        <v>2362</v>
      </c>
      <c r="AW261" t="s">
        <v>126</v>
      </c>
      <c r="AY261">
        <v>18</v>
      </c>
      <c r="AZ261">
        <v>863</v>
      </c>
      <c r="BA261">
        <v>18</v>
      </c>
      <c r="BB261">
        <v>721</v>
      </c>
      <c r="BC261">
        <v>1</v>
      </c>
      <c r="BD261">
        <v>2</v>
      </c>
      <c r="BE261" t="s">
        <v>206</v>
      </c>
      <c r="BF261" t="s">
        <v>604</v>
      </c>
      <c r="BH261" t="s">
        <v>104</v>
      </c>
      <c r="BI261" t="s">
        <v>126</v>
      </c>
      <c r="BJ261" t="s">
        <v>222</v>
      </c>
      <c r="BK261">
        <v>65</v>
      </c>
      <c r="BL261">
        <v>180</v>
      </c>
      <c r="BM261">
        <v>165.1</v>
      </c>
      <c r="BN261">
        <v>81.650000000000006</v>
      </c>
      <c r="BO261">
        <v>29</v>
      </c>
      <c r="BP261" t="s">
        <v>106</v>
      </c>
      <c r="BQ261">
        <v>82</v>
      </c>
      <c r="BR261">
        <v>97.58</v>
      </c>
      <c r="BS261" t="s">
        <v>2363</v>
      </c>
      <c r="BT261" t="s">
        <v>181</v>
      </c>
    </row>
    <row r="262" spans="1:72" x14ac:dyDescent="0.2">
      <c r="A262" s="3">
        <v>788879</v>
      </c>
      <c r="B262">
        <v>1</v>
      </c>
      <c r="C262" t="s">
        <v>276</v>
      </c>
      <c r="D262">
        <v>1</v>
      </c>
      <c r="E262" s="2" t="s">
        <v>277</v>
      </c>
      <c r="F262" s="3" t="s">
        <v>224</v>
      </c>
      <c r="G262" t="s">
        <v>478</v>
      </c>
      <c r="H262" t="s">
        <v>793</v>
      </c>
      <c r="I262" t="s">
        <v>2364</v>
      </c>
      <c r="J262" t="s">
        <v>2365</v>
      </c>
      <c r="K262" t="s">
        <v>2366</v>
      </c>
      <c r="L262" t="s">
        <v>1883</v>
      </c>
      <c r="M262" t="s">
        <v>81</v>
      </c>
      <c r="N262">
        <v>75076</v>
      </c>
      <c r="O262" t="s">
        <v>82</v>
      </c>
      <c r="P262" t="s">
        <v>2367</v>
      </c>
      <c r="Q262">
        <v>3</v>
      </c>
      <c r="R262" t="s">
        <v>84</v>
      </c>
      <c r="S262" t="s">
        <v>84</v>
      </c>
      <c r="T262" t="s">
        <v>331</v>
      </c>
      <c r="U262">
        <v>4</v>
      </c>
      <c r="V262" t="s">
        <v>86</v>
      </c>
      <c r="W262">
        <v>2</v>
      </c>
      <c r="X262" t="s">
        <v>87</v>
      </c>
      <c r="Y262" t="s">
        <v>156</v>
      </c>
      <c r="Z262" t="s">
        <v>343</v>
      </c>
      <c r="AA262" s="2">
        <v>43875</v>
      </c>
      <c r="AB262" s="2" t="s">
        <v>803</v>
      </c>
      <c r="AC262" t="s">
        <v>172</v>
      </c>
      <c r="AD262">
        <v>6</v>
      </c>
      <c r="AE262">
        <v>9</v>
      </c>
      <c r="AF262">
        <v>18</v>
      </c>
      <c r="AG262" t="s">
        <v>827</v>
      </c>
      <c r="AH262" t="s">
        <v>288</v>
      </c>
      <c r="AI262" t="s">
        <v>289</v>
      </c>
      <c r="AJ262">
        <v>235317.49</v>
      </c>
      <c r="AK262">
        <v>235317</v>
      </c>
      <c r="AL262">
        <v>235318</v>
      </c>
      <c r="AM262">
        <v>235317</v>
      </c>
      <c r="AN262">
        <v>36449.550000000003</v>
      </c>
      <c r="AO262">
        <v>198867.94</v>
      </c>
      <c r="AP262">
        <v>26146.39</v>
      </c>
      <c r="AQ262" t="s">
        <v>1170</v>
      </c>
      <c r="AR262" t="s">
        <v>1171</v>
      </c>
      <c r="AS262" t="s">
        <v>383</v>
      </c>
      <c r="AT262" t="s">
        <v>384</v>
      </c>
      <c r="AU262" t="s">
        <v>126</v>
      </c>
      <c r="AV262" t="s">
        <v>927</v>
      </c>
      <c r="AW262" t="s">
        <v>126</v>
      </c>
      <c r="AX262" t="s">
        <v>2368</v>
      </c>
      <c r="AY262">
        <v>5</v>
      </c>
      <c r="AZ262">
        <v>271</v>
      </c>
      <c r="BA262">
        <v>5</v>
      </c>
      <c r="BB262">
        <v>181</v>
      </c>
      <c r="BC262">
        <v>3</v>
      </c>
      <c r="BD262">
        <v>3</v>
      </c>
      <c r="BE262" t="s">
        <v>257</v>
      </c>
      <c r="BF262" t="s">
        <v>642</v>
      </c>
      <c r="BG262" t="s">
        <v>220</v>
      </c>
      <c r="BH262" t="s">
        <v>104</v>
      </c>
      <c r="BI262" t="s">
        <v>126</v>
      </c>
      <c r="BJ262" t="s">
        <v>842</v>
      </c>
      <c r="BK262">
        <v>70</v>
      </c>
      <c r="BL262">
        <v>137.9</v>
      </c>
      <c r="BM262">
        <v>177.8</v>
      </c>
      <c r="BN262">
        <v>62.55</v>
      </c>
      <c r="BO262">
        <v>19</v>
      </c>
      <c r="BP262" t="s">
        <v>209</v>
      </c>
      <c r="BQ262">
        <v>72</v>
      </c>
      <c r="BR262">
        <v>97.96</v>
      </c>
      <c r="BS262" t="s">
        <v>2369</v>
      </c>
      <c r="BT262" t="s">
        <v>108</v>
      </c>
    </row>
    <row r="263" spans="1:72" x14ac:dyDescent="0.2">
      <c r="A263" s="3">
        <v>788880</v>
      </c>
      <c r="B263">
        <v>1</v>
      </c>
      <c r="C263" t="s">
        <v>276</v>
      </c>
      <c r="D263">
        <v>1</v>
      </c>
      <c r="E263" s="2" t="s">
        <v>277</v>
      </c>
      <c r="F263" s="3" t="s">
        <v>224</v>
      </c>
      <c r="G263" t="s">
        <v>833</v>
      </c>
      <c r="H263" t="s">
        <v>383</v>
      </c>
      <c r="I263" t="s">
        <v>515</v>
      </c>
      <c r="J263" t="s">
        <v>2370</v>
      </c>
      <c r="K263" t="s">
        <v>2371</v>
      </c>
      <c r="L263" t="s">
        <v>588</v>
      </c>
      <c r="M263" t="s">
        <v>81</v>
      </c>
      <c r="N263">
        <v>77070</v>
      </c>
      <c r="O263" t="s">
        <v>82</v>
      </c>
      <c r="P263" t="s">
        <v>589</v>
      </c>
      <c r="Q263">
        <v>1</v>
      </c>
      <c r="R263" t="s">
        <v>84</v>
      </c>
      <c r="S263" t="s">
        <v>84</v>
      </c>
      <c r="T263" t="s">
        <v>331</v>
      </c>
      <c r="U263">
        <v>4</v>
      </c>
      <c r="V263" t="s">
        <v>86</v>
      </c>
      <c r="W263">
        <v>2</v>
      </c>
      <c r="X263" t="s">
        <v>87</v>
      </c>
      <c r="Y263" t="s">
        <v>200</v>
      </c>
      <c r="Z263" t="s">
        <v>343</v>
      </c>
      <c r="AA263" s="2">
        <v>43858</v>
      </c>
      <c r="AB263" s="2" t="s">
        <v>924</v>
      </c>
      <c r="AC263" t="s">
        <v>158</v>
      </c>
      <c r="AD263">
        <v>4</v>
      </c>
      <c r="AE263">
        <v>3</v>
      </c>
      <c r="AF263">
        <v>19</v>
      </c>
      <c r="AG263" t="s">
        <v>461</v>
      </c>
      <c r="AH263" t="s">
        <v>288</v>
      </c>
      <c r="AI263" t="s">
        <v>289</v>
      </c>
      <c r="AJ263">
        <v>59802.93</v>
      </c>
      <c r="AK263">
        <v>59802</v>
      </c>
      <c r="AL263">
        <v>59803</v>
      </c>
      <c r="AM263">
        <v>59802</v>
      </c>
      <c r="AN263">
        <v>13916.88</v>
      </c>
      <c r="AO263">
        <v>45886.05</v>
      </c>
      <c r="AP263">
        <v>19934.310000000001</v>
      </c>
      <c r="AQ263" t="s">
        <v>358</v>
      </c>
      <c r="AR263" t="s">
        <v>1009</v>
      </c>
      <c r="AS263" t="s">
        <v>110</v>
      </c>
      <c r="AT263" t="s">
        <v>1010</v>
      </c>
      <c r="AU263" t="s">
        <v>126</v>
      </c>
      <c r="AV263" t="s">
        <v>2372</v>
      </c>
      <c r="AW263" t="s">
        <v>126</v>
      </c>
      <c r="AX263" t="s">
        <v>490</v>
      </c>
      <c r="AY263">
        <v>4</v>
      </c>
      <c r="AZ263">
        <v>193</v>
      </c>
      <c r="BA263">
        <v>4</v>
      </c>
      <c r="BB263">
        <v>139</v>
      </c>
      <c r="BC263">
        <v>3</v>
      </c>
      <c r="BD263">
        <v>3</v>
      </c>
      <c r="BE263" t="s">
        <v>257</v>
      </c>
      <c r="BF263" t="s">
        <v>2373</v>
      </c>
      <c r="BG263" t="s">
        <v>2146</v>
      </c>
      <c r="BH263" t="s">
        <v>104</v>
      </c>
      <c r="BI263" t="s">
        <v>126</v>
      </c>
      <c r="BJ263" t="s">
        <v>405</v>
      </c>
      <c r="BK263">
        <v>71</v>
      </c>
      <c r="BL263">
        <v>176.7</v>
      </c>
      <c r="BM263">
        <v>180.34</v>
      </c>
      <c r="BN263">
        <v>80.150000000000006</v>
      </c>
      <c r="BO263">
        <v>24</v>
      </c>
      <c r="BP263" t="s">
        <v>209</v>
      </c>
      <c r="BQ263">
        <v>79</v>
      </c>
      <c r="BR263">
        <v>97.9</v>
      </c>
      <c r="BS263" t="s">
        <v>2374</v>
      </c>
      <c r="BT263" t="s">
        <v>132</v>
      </c>
    </row>
    <row r="264" spans="1:72" x14ac:dyDescent="0.2">
      <c r="A264" s="3">
        <v>788881</v>
      </c>
      <c r="B264">
        <v>1</v>
      </c>
      <c r="C264" t="s">
        <v>276</v>
      </c>
      <c r="D264">
        <v>1</v>
      </c>
      <c r="E264" s="2" t="s">
        <v>277</v>
      </c>
      <c r="F264" s="3" t="s">
        <v>224</v>
      </c>
      <c r="G264" t="s">
        <v>1243</v>
      </c>
      <c r="H264" t="s">
        <v>339</v>
      </c>
      <c r="I264" t="s">
        <v>2375</v>
      </c>
      <c r="J264" t="s">
        <v>2376</v>
      </c>
      <c r="K264" t="s">
        <v>2377</v>
      </c>
      <c r="L264" t="s">
        <v>291</v>
      </c>
      <c r="M264" t="s">
        <v>81</v>
      </c>
      <c r="N264">
        <v>78364</v>
      </c>
      <c r="O264" t="s">
        <v>82</v>
      </c>
      <c r="P264" t="s">
        <v>291</v>
      </c>
      <c r="Q264">
        <v>1</v>
      </c>
      <c r="R264" t="s">
        <v>84</v>
      </c>
      <c r="S264" t="s">
        <v>84</v>
      </c>
      <c r="T264" t="s">
        <v>85</v>
      </c>
      <c r="U264">
        <v>4</v>
      </c>
      <c r="V264" t="s">
        <v>86</v>
      </c>
      <c r="W264">
        <v>2</v>
      </c>
      <c r="X264" t="s">
        <v>87</v>
      </c>
      <c r="Y264" t="s">
        <v>156</v>
      </c>
      <c r="Z264" t="s">
        <v>117</v>
      </c>
      <c r="AA264" s="2">
        <v>43840</v>
      </c>
      <c r="AB264" s="2" t="s">
        <v>1327</v>
      </c>
      <c r="AC264" t="s">
        <v>172</v>
      </c>
      <c r="AD264">
        <v>1</v>
      </c>
      <c r="AE264">
        <v>2</v>
      </c>
      <c r="AF264">
        <v>17</v>
      </c>
      <c r="AG264" t="s">
        <v>473</v>
      </c>
      <c r="AH264" t="s">
        <v>288</v>
      </c>
      <c r="AI264" t="s">
        <v>289</v>
      </c>
      <c r="AJ264">
        <v>35838.949999999997</v>
      </c>
      <c r="AK264">
        <v>35838</v>
      </c>
      <c r="AL264">
        <v>35839</v>
      </c>
      <c r="AM264">
        <v>35838</v>
      </c>
      <c r="AN264">
        <v>8099.9</v>
      </c>
      <c r="AO264">
        <v>27739.05</v>
      </c>
      <c r="AP264">
        <v>17919.47</v>
      </c>
      <c r="AQ264" t="s">
        <v>2378</v>
      </c>
      <c r="AR264" t="s">
        <v>2379</v>
      </c>
      <c r="AS264" t="s">
        <v>279</v>
      </c>
      <c r="AT264" t="s">
        <v>680</v>
      </c>
      <c r="AU264" t="s">
        <v>126</v>
      </c>
      <c r="AV264" t="s">
        <v>874</v>
      </c>
      <c r="AW264" t="s">
        <v>126</v>
      </c>
      <c r="AY264">
        <v>7</v>
      </c>
      <c r="AZ264">
        <v>439</v>
      </c>
      <c r="BA264">
        <v>7</v>
      </c>
      <c r="BB264">
        <v>282</v>
      </c>
      <c r="BC264">
        <v>1</v>
      </c>
      <c r="BD264">
        <v>2</v>
      </c>
      <c r="BE264" t="s">
        <v>206</v>
      </c>
      <c r="BF264" t="s">
        <v>1180</v>
      </c>
      <c r="BH264" t="s">
        <v>104</v>
      </c>
      <c r="BI264" t="s">
        <v>126</v>
      </c>
      <c r="BJ264" t="s">
        <v>480</v>
      </c>
      <c r="BK264">
        <v>60</v>
      </c>
      <c r="BL264">
        <v>139</v>
      </c>
      <c r="BM264">
        <v>152.4</v>
      </c>
      <c r="BN264">
        <v>63.05</v>
      </c>
      <c r="BO264">
        <v>27</v>
      </c>
      <c r="BP264" t="s">
        <v>106</v>
      </c>
      <c r="BQ264">
        <v>92</v>
      </c>
      <c r="BR264">
        <v>98.95</v>
      </c>
      <c r="BS264" t="s">
        <v>2380</v>
      </c>
      <c r="BT264" t="s">
        <v>132</v>
      </c>
    </row>
    <row r="265" spans="1:72" x14ac:dyDescent="0.2">
      <c r="A265" s="3">
        <v>788882</v>
      </c>
      <c r="B265">
        <v>1</v>
      </c>
      <c r="C265" t="s">
        <v>276</v>
      </c>
      <c r="D265">
        <v>1</v>
      </c>
      <c r="E265" s="2" t="s">
        <v>277</v>
      </c>
      <c r="F265" s="3" t="s">
        <v>224</v>
      </c>
      <c r="G265" t="s">
        <v>632</v>
      </c>
      <c r="H265" t="s">
        <v>110</v>
      </c>
      <c r="I265" t="s">
        <v>2381</v>
      </c>
      <c r="J265" t="s">
        <v>2382</v>
      </c>
      <c r="K265" t="s">
        <v>2383</v>
      </c>
      <c r="L265" t="s">
        <v>497</v>
      </c>
      <c r="M265" t="s">
        <v>81</v>
      </c>
      <c r="N265">
        <v>77622</v>
      </c>
      <c r="O265" t="s">
        <v>82</v>
      </c>
      <c r="P265" t="s">
        <v>498</v>
      </c>
      <c r="Q265">
        <v>3</v>
      </c>
      <c r="R265" t="s">
        <v>84</v>
      </c>
      <c r="S265" t="s">
        <v>84</v>
      </c>
      <c r="T265" t="s">
        <v>85</v>
      </c>
      <c r="U265">
        <v>4</v>
      </c>
      <c r="V265" t="s">
        <v>86</v>
      </c>
      <c r="W265">
        <v>2</v>
      </c>
      <c r="X265" t="s">
        <v>87</v>
      </c>
      <c r="Y265" t="s">
        <v>88</v>
      </c>
      <c r="Z265" t="s">
        <v>89</v>
      </c>
      <c r="AA265" s="2">
        <v>43838</v>
      </c>
      <c r="AB265" s="2" t="s">
        <v>1327</v>
      </c>
      <c r="AC265" t="s">
        <v>172</v>
      </c>
      <c r="AD265">
        <v>3</v>
      </c>
      <c r="AE265">
        <v>4</v>
      </c>
      <c r="AF265">
        <v>13</v>
      </c>
      <c r="AG265" t="s">
        <v>380</v>
      </c>
      <c r="AH265" t="s">
        <v>288</v>
      </c>
      <c r="AI265" t="s">
        <v>289</v>
      </c>
      <c r="AJ265">
        <v>53752.83</v>
      </c>
      <c r="AK265">
        <v>53752</v>
      </c>
      <c r="AL265">
        <v>53753</v>
      </c>
      <c r="AM265">
        <v>53752</v>
      </c>
      <c r="AN265">
        <v>14260.5</v>
      </c>
      <c r="AO265">
        <v>39492.33</v>
      </c>
      <c r="AP265">
        <v>13438.21</v>
      </c>
      <c r="AQ265" t="s">
        <v>235</v>
      </c>
      <c r="AR265" t="s">
        <v>236</v>
      </c>
      <c r="AS265" t="s">
        <v>237</v>
      </c>
      <c r="AT265" t="s">
        <v>238</v>
      </c>
      <c r="AU265" t="s">
        <v>126</v>
      </c>
      <c r="AV265" t="s">
        <v>727</v>
      </c>
      <c r="AW265" t="s">
        <v>126</v>
      </c>
      <c r="AX265" t="s">
        <v>293</v>
      </c>
      <c r="AY265">
        <v>18</v>
      </c>
      <c r="AZ265">
        <v>871</v>
      </c>
      <c r="BA265">
        <v>18</v>
      </c>
      <c r="BB265">
        <v>720</v>
      </c>
      <c r="BC265">
        <v>2</v>
      </c>
      <c r="BD265">
        <v>3</v>
      </c>
      <c r="BE265" t="s">
        <v>257</v>
      </c>
      <c r="BF265" t="s">
        <v>2373</v>
      </c>
      <c r="BG265" t="s">
        <v>162</v>
      </c>
      <c r="BH265" t="s">
        <v>104</v>
      </c>
      <c r="BI265" t="s">
        <v>126</v>
      </c>
      <c r="BJ265" t="s">
        <v>452</v>
      </c>
      <c r="BK265">
        <v>67</v>
      </c>
      <c r="BL265">
        <v>218.5</v>
      </c>
      <c r="BM265">
        <v>170.18</v>
      </c>
      <c r="BN265">
        <v>99.11</v>
      </c>
      <c r="BO265">
        <v>34</v>
      </c>
      <c r="BP265" t="s">
        <v>192</v>
      </c>
      <c r="BQ265">
        <v>112</v>
      </c>
      <c r="BR265">
        <v>97.63</v>
      </c>
      <c r="BS265" t="s">
        <v>2384</v>
      </c>
      <c r="BT265" t="s">
        <v>132</v>
      </c>
    </row>
    <row r="266" spans="1:72" x14ac:dyDescent="0.2">
      <c r="A266" s="3">
        <v>788883</v>
      </c>
      <c r="B266">
        <v>1</v>
      </c>
      <c r="C266" t="s">
        <v>276</v>
      </c>
      <c r="D266">
        <v>1</v>
      </c>
      <c r="E266" s="2" t="s">
        <v>277</v>
      </c>
      <c r="F266" s="3" t="s">
        <v>224</v>
      </c>
      <c r="G266" t="s">
        <v>2385</v>
      </c>
      <c r="H266" t="s">
        <v>793</v>
      </c>
      <c r="I266" t="s">
        <v>2386</v>
      </c>
      <c r="J266" t="s">
        <v>2387</v>
      </c>
      <c r="K266" t="s">
        <v>2388</v>
      </c>
      <c r="L266" t="s">
        <v>588</v>
      </c>
      <c r="M266" t="s">
        <v>81</v>
      </c>
      <c r="N266">
        <v>77023</v>
      </c>
      <c r="O266" t="s">
        <v>82</v>
      </c>
      <c r="P266" t="s">
        <v>589</v>
      </c>
      <c r="Q266">
        <v>50</v>
      </c>
      <c r="R266" t="s">
        <v>84</v>
      </c>
      <c r="S266" t="s">
        <v>84</v>
      </c>
      <c r="T266" t="s">
        <v>331</v>
      </c>
      <c r="U266">
        <v>4</v>
      </c>
      <c r="V266" t="s">
        <v>86</v>
      </c>
      <c r="W266">
        <v>2</v>
      </c>
      <c r="X266" t="s">
        <v>87</v>
      </c>
      <c r="Y266" t="s">
        <v>88</v>
      </c>
      <c r="Z266" t="s">
        <v>343</v>
      </c>
      <c r="AA266" s="2">
        <v>43903</v>
      </c>
      <c r="AB266" s="2" t="s">
        <v>1268</v>
      </c>
      <c r="AC266" t="s">
        <v>172</v>
      </c>
      <c r="AD266">
        <v>1</v>
      </c>
      <c r="AE266">
        <v>2</v>
      </c>
      <c r="AF266">
        <v>20</v>
      </c>
      <c r="AG266" t="s">
        <v>580</v>
      </c>
      <c r="AH266" t="s">
        <v>288</v>
      </c>
      <c r="AI266" t="s">
        <v>289</v>
      </c>
      <c r="AJ266">
        <v>30911.9</v>
      </c>
      <c r="AK266">
        <v>30911</v>
      </c>
      <c r="AL266">
        <v>30912</v>
      </c>
      <c r="AM266">
        <v>30911</v>
      </c>
      <c r="AN266">
        <v>8099.9</v>
      </c>
      <c r="AO266">
        <v>22812</v>
      </c>
      <c r="AP266">
        <v>15455.95</v>
      </c>
      <c r="AQ266" t="s">
        <v>358</v>
      </c>
      <c r="AR266" t="s">
        <v>1009</v>
      </c>
      <c r="AS266" t="s">
        <v>110</v>
      </c>
      <c r="AT266" t="s">
        <v>1010</v>
      </c>
      <c r="AU266" t="s">
        <v>126</v>
      </c>
      <c r="AV266" t="s">
        <v>2389</v>
      </c>
      <c r="AW266" t="s">
        <v>126</v>
      </c>
      <c r="AY266">
        <v>4</v>
      </c>
      <c r="AZ266">
        <v>194</v>
      </c>
      <c r="BA266">
        <v>4</v>
      </c>
      <c r="BB266">
        <v>139</v>
      </c>
      <c r="BC266">
        <v>2</v>
      </c>
      <c r="BD266">
        <v>2</v>
      </c>
      <c r="BE266" t="s">
        <v>206</v>
      </c>
      <c r="BF266" t="s">
        <v>940</v>
      </c>
      <c r="BH266" t="s">
        <v>104</v>
      </c>
      <c r="BI266" t="s">
        <v>126</v>
      </c>
      <c r="BJ266" t="s">
        <v>351</v>
      </c>
      <c r="BK266">
        <v>72</v>
      </c>
      <c r="BL266">
        <v>187.9</v>
      </c>
      <c r="BM266">
        <v>182.88</v>
      </c>
      <c r="BN266">
        <v>85.23</v>
      </c>
      <c r="BO266">
        <v>25</v>
      </c>
      <c r="BP266" t="s">
        <v>106</v>
      </c>
      <c r="BQ266">
        <v>85</v>
      </c>
      <c r="BR266">
        <v>98.15</v>
      </c>
      <c r="BS266" t="s">
        <v>2390</v>
      </c>
      <c r="BT266" t="s">
        <v>181</v>
      </c>
    </row>
    <row r="267" spans="1:72" x14ac:dyDescent="0.2">
      <c r="A267" s="3">
        <v>788884</v>
      </c>
      <c r="B267">
        <v>1</v>
      </c>
      <c r="C267" t="s">
        <v>276</v>
      </c>
      <c r="D267">
        <v>1</v>
      </c>
      <c r="E267" s="2" t="s">
        <v>277</v>
      </c>
      <c r="F267" s="3" t="s">
        <v>224</v>
      </c>
      <c r="G267" t="s">
        <v>1561</v>
      </c>
      <c r="H267" t="s">
        <v>298</v>
      </c>
      <c r="I267" t="s">
        <v>2391</v>
      </c>
      <c r="J267" t="s">
        <v>2392</v>
      </c>
      <c r="K267" t="s">
        <v>2393</v>
      </c>
      <c r="L267" t="s">
        <v>291</v>
      </c>
      <c r="M267" t="s">
        <v>81</v>
      </c>
      <c r="N267">
        <v>75802</v>
      </c>
      <c r="O267" t="s">
        <v>82</v>
      </c>
      <c r="P267" t="s">
        <v>291</v>
      </c>
      <c r="Q267">
        <v>1</v>
      </c>
      <c r="R267" t="s">
        <v>84</v>
      </c>
      <c r="S267" t="s">
        <v>84</v>
      </c>
      <c r="T267" t="s">
        <v>85</v>
      </c>
      <c r="U267">
        <v>4</v>
      </c>
      <c r="V267" t="s">
        <v>86</v>
      </c>
      <c r="W267">
        <v>2</v>
      </c>
      <c r="X267" t="s">
        <v>87</v>
      </c>
      <c r="Y267" t="s">
        <v>88</v>
      </c>
      <c r="Z267" t="s">
        <v>89</v>
      </c>
      <c r="AA267" s="2">
        <v>43870</v>
      </c>
      <c r="AB267" s="2" t="s">
        <v>939</v>
      </c>
      <c r="AC267" t="s">
        <v>119</v>
      </c>
      <c r="AD267">
        <v>1</v>
      </c>
      <c r="AE267">
        <v>1</v>
      </c>
      <c r="AF267">
        <v>19</v>
      </c>
      <c r="AG267" t="s">
        <v>461</v>
      </c>
      <c r="AH267" t="s">
        <v>288</v>
      </c>
      <c r="AI267" t="s">
        <v>289</v>
      </c>
      <c r="AJ267">
        <v>14586.81</v>
      </c>
      <c r="AK267">
        <v>14586</v>
      </c>
      <c r="AL267">
        <v>14587</v>
      </c>
      <c r="AM267">
        <v>14586</v>
      </c>
      <c r="AN267">
        <v>4049.95</v>
      </c>
      <c r="AO267">
        <v>10536.86</v>
      </c>
      <c r="AP267">
        <v>14586.81</v>
      </c>
      <c r="AQ267" t="s">
        <v>2394</v>
      </c>
      <c r="AR267" t="s">
        <v>2395</v>
      </c>
      <c r="AS267" t="s">
        <v>298</v>
      </c>
      <c r="AT267" t="s">
        <v>2396</v>
      </c>
      <c r="AU267" t="s">
        <v>126</v>
      </c>
      <c r="AV267" t="s">
        <v>927</v>
      </c>
      <c r="AW267" t="s">
        <v>126</v>
      </c>
      <c r="AY267">
        <v>21</v>
      </c>
      <c r="AZ267">
        <v>916</v>
      </c>
      <c r="BA267">
        <v>21</v>
      </c>
      <c r="BB267">
        <v>811</v>
      </c>
      <c r="BC267">
        <v>3</v>
      </c>
      <c r="BD267">
        <v>3</v>
      </c>
      <c r="BE267" t="s">
        <v>257</v>
      </c>
      <c r="BF267" t="s">
        <v>1242</v>
      </c>
      <c r="BH267" t="s">
        <v>104</v>
      </c>
      <c r="BI267" t="s">
        <v>126</v>
      </c>
      <c r="BJ267" t="s">
        <v>163</v>
      </c>
      <c r="BK267">
        <v>64</v>
      </c>
      <c r="BL267">
        <v>174.9</v>
      </c>
      <c r="BM267">
        <v>162.56</v>
      </c>
      <c r="BN267">
        <v>79.33</v>
      </c>
      <c r="BO267">
        <v>30</v>
      </c>
      <c r="BP267" t="s">
        <v>192</v>
      </c>
      <c r="BQ267">
        <v>107</v>
      </c>
      <c r="BR267">
        <v>97.65</v>
      </c>
      <c r="BS267" t="s">
        <v>2397</v>
      </c>
      <c r="BT267" t="s">
        <v>108</v>
      </c>
    </row>
    <row r="268" spans="1:72" x14ac:dyDescent="0.2">
      <c r="A268" s="3">
        <v>788885</v>
      </c>
      <c r="B268">
        <v>1</v>
      </c>
      <c r="C268" t="s">
        <v>276</v>
      </c>
      <c r="D268">
        <v>1</v>
      </c>
      <c r="E268" s="2" t="s">
        <v>277</v>
      </c>
      <c r="G268" t="s">
        <v>2398</v>
      </c>
      <c r="H268" t="s">
        <v>331</v>
      </c>
      <c r="I268" t="s">
        <v>1304</v>
      </c>
      <c r="J268" t="s">
        <v>2399</v>
      </c>
      <c r="K268" t="s">
        <v>2400</v>
      </c>
      <c r="L268" t="s">
        <v>291</v>
      </c>
      <c r="M268" t="s">
        <v>81</v>
      </c>
      <c r="N268">
        <v>88553</v>
      </c>
      <c r="O268" t="s">
        <v>82</v>
      </c>
      <c r="P268" t="s">
        <v>291</v>
      </c>
      <c r="Q268">
        <v>1</v>
      </c>
      <c r="R268" t="s">
        <v>84</v>
      </c>
      <c r="S268" t="s">
        <v>84</v>
      </c>
      <c r="T268" t="s">
        <v>85</v>
      </c>
      <c r="U268">
        <v>4</v>
      </c>
      <c r="V268" t="s">
        <v>86</v>
      </c>
      <c r="W268">
        <v>2</v>
      </c>
      <c r="X268" t="s">
        <v>87</v>
      </c>
      <c r="Y268" t="s">
        <v>200</v>
      </c>
      <c r="Z268" t="s">
        <v>117</v>
      </c>
      <c r="AA268" s="2">
        <v>43917</v>
      </c>
      <c r="AB268" s="2" t="s">
        <v>590</v>
      </c>
      <c r="AC268" t="s">
        <v>119</v>
      </c>
      <c r="AD268">
        <v>2</v>
      </c>
      <c r="AE268">
        <v>3</v>
      </c>
      <c r="AF268">
        <v>13</v>
      </c>
      <c r="AG268" t="s">
        <v>380</v>
      </c>
      <c r="AH268" t="s">
        <v>143</v>
      </c>
      <c r="AI268" t="s">
        <v>144</v>
      </c>
      <c r="AJ268">
        <v>102370.46</v>
      </c>
      <c r="AK268">
        <v>102370</v>
      </c>
      <c r="AL268">
        <v>102371</v>
      </c>
      <c r="AM268">
        <v>102370</v>
      </c>
      <c r="AN268">
        <v>7473.87</v>
      </c>
      <c r="AO268">
        <v>94896.59</v>
      </c>
      <c r="AP268">
        <v>34123.49</v>
      </c>
      <c r="AQ268" t="s">
        <v>2401</v>
      </c>
      <c r="AR268" t="s">
        <v>2402</v>
      </c>
      <c r="AS268" t="s">
        <v>493</v>
      </c>
      <c r="AT268" t="s">
        <v>2401</v>
      </c>
      <c r="AU268" t="s">
        <v>126</v>
      </c>
      <c r="AV268" t="s">
        <v>2403</v>
      </c>
      <c r="AW268" t="s">
        <v>126</v>
      </c>
      <c r="AX268" t="s">
        <v>2404</v>
      </c>
      <c r="AY268">
        <v>5</v>
      </c>
      <c r="AZ268">
        <v>261</v>
      </c>
      <c r="BA268">
        <v>5</v>
      </c>
      <c r="BB268">
        <v>204</v>
      </c>
      <c r="BC268">
        <v>1</v>
      </c>
      <c r="BD268">
        <v>2</v>
      </c>
      <c r="BE268" t="s">
        <v>206</v>
      </c>
      <c r="BF268" t="s">
        <v>783</v>
      </c>
      <c r="BG268" t="s">
        <v>1098</v>
      </c>
      <c r="BH268" t="s">
        <v>104</v>
      </c>
      <c r="BI268" t="s">
        <v>126</v>
      </c>
      <c r="BJ268" t="s">
        <v>361</v>
      </c>
      <c r="BK268">
        <v>63</v>
      </c>
      <c r="BL268">
        <v>199.5</v>
      </c>
      <c r="BM268">
        <v>160.02000000000001</v>
      </c>
      <c r="BN268">
        <v>90.49</v>
      </c>
      <c r="BO268">
        <v>35</v>
      </c>
      <c r="BP268" t="s">
        <v>192</v>
      </c>
      <c r="BQ268">
        <v>108</v>
      </c>
      <c r="BR268">
        <v>98.21</v>
      </c>
      <c r="BS268" t="s">
        <v>2405</v>
      </c>
      <c r="BT268" t="s">
        <v>181</v>
      </c>
    </row>
    <row r="269" spans="1:72" x14ac:dyDescent="0.2">
      <c r="A269" s="3">
        <v>788886</v>
      </c>
      <c r="B269">
        <v>1</v>
      </c>
      <c r="C269" t="s">
        <v>276</v>
      </c>
      <c r="D269">
        <v>1</v>
      </c>
      <c r="E269" s="2" t="s">
        <v>277</v>
      </c>
      <c r="F269" s="3" t="s">
        <v>224</v>
      </c>
      <c r="G269" t="s">
        <v>971</v>
      </c>
      <c r="H269" t="s">
        <v>793</v>
      </c>
      <c r="I269" t="s">
        <v>2406</v>
      </c>
      <c r="J269" t="s">
        <v>2407</v>
      </c>
      <c r="K269" t="s">
        <v>2408</v>
      </c>
      <c r="L269" t="s">
        <v>2409</v>
      </c>
      <c r="M269" t="s">
        <v>81</v>
      </c>
      <c r="N269">
        <v>79227</v>
      </c>
      <c r="O269" t="s">
        <v>82</v>
      </c>
      <c r="P269" t="s">
        <v>2410</v>
      </c>
      <c r="Q269">
        <v>6</v>
      </c>
      <c r="R269" t="s">
        <v>84</v>
      </c>
      <c r="S269" t="s">
        <v>84</v>
      </c>
      <c r="T269" t="s">
        <v>331</v>
      </c>
      <c r="U269">
        <v>3</v>
      </c>
      <c r="V269" t="s">
        <v>314</v>
      </c>
      <c r="W269">
        <v>2</v>
      </c>
      <c r="X269" t="s">
        <v>87</v>
      </c>
      <c r="Y269" t="s">
        <v>200</v>
      </c>
      <c r="Z269" t="s">
        <v>343</v>
      </c>
      <c r="AA269" s="2">
        <v>43918</v>
      </c>
      <c r="AB269" s="2" t="s">
        <v>590</v>
      </c>
      <c r="AC269" t="s">
        <v>119</v>
      </c>
      <c r="AD269">
        <v>1</v>
      </c>
      <c r="AE269">
        <v>2</v>
      </c>
      <c r="AF269">
        <v>17</v>
      </c>
      <c r="AG269" t="s">
        <v>473</v>
      </c>
      <c r="AH269" t="s">
        <v>288</v>
      </c>
      <c r="AI269" t="s">
        <v>289</v>
      </c>
      <c r="AJ269">
        <v>62425.5</v>
      </c>
      <c r="AK269">
        <v>62425</v>
      </c>
      <c r="AL269">
        <v>62426</v>
      </c>
      <c r="AM269">
        <v>62425</v>
      </c>
      <c r="AN269">
        <v>9277.92</v>
      </c>
      <c r="AO269">
        <v>53147.58</v>
      </c>
      <c r="AP269">
        <v>31212.75</v>
      </c>
      <c r="AQ269" t="s">
        <v>2411</v>
      </c>
      <c r="AR269" t="s">
        <v>2412</v>
      </c>
      <c r="AS269" t="s">
        <v>84</v>
      </c>
      <c r="AT269" t="s">
        <v>2413</v>
      </c>
      <c r="AU269" t="s">
        <v>126</v>
      </c>
      <c r="AV269" t="s">
        <v>2414</v>
      </c>
      <c r="AX269" t="s">
        <v>2415</v>
      </c>
      <c r="AY269">
        <v>11</v>
      </c>
      <c r="AZ269">
        <v>661</v>
      </c>
      <c r="BA269">
        <v>11</v>
      </c>
      <c r="BB269">
        <v>443</v>
      </c>
      <c r="BC269">
        <v>1</v>
      </c>
      <c r="BD269">
        <v>1</v>
      </c>
      <c r="BE269" t="s">
        <v>101</v>
      </c>
      <c r="BF269" t="s">
        <v>350</v>
      </c>
      <c r="BG269" t="s">
        <v>867</v>
      </c>
      <c r="BH269" t="s">
        <v>104</v>
      </c>
      <c r="BI269" t="s">
        <v>126</v>
      </c>
      <c r="BJ269" t="s">
        <v>351</v>
      </c>
      <c r="BK269">
        <v>72</v>
      </c>
      <c r="BL269">
        <v>155.80000000000001</v>
      </c>
      <c r="BM269">
        <v>182.88</v>
      </c>
      <c r="BN269">
        <v>70.67</v>
      </c>
      <c r="BO269">
        <v>21</v>
      </c>
      <c r="BP269" t="s">
        <v>209</v>
      </c>
      <c r="BQ269">
        <v>62</v>
      </c>
      <c r="BR269">
        <v>97.75</v>
      </c>
      <c r="BS269" t="s">
        <v>2416</v>
      </c>
      <c r="BT269" t="s">
        <v>181</v>
      </c>
    </row>
    <row r="270" spans="1:72" x14ac:dyDescent="0.2">
      <c r="A270" s="3">
        <v>788887</v>
      </c>
      <c r="B270">
        <v>1</v>
      </c>
      <c r="C270" t="s">
        <v>276</v>
      </c>
      <c r="D270">
        <v>1</v>
      </c>
      <c r="E270" s="2" t="s">
        <v>277</v>
      </c>
      <c r="G270" t="s">
        <v>1686</v>
      </c>
      <c r="H270" t="s">
        <v>339</v>
      </c>
      <c r="I270" t="s">
        <v>2417</v>
      </c>
      <c r="J270" t="s">
        <v>2418</v>
      </c>
      <c r="K270" t="s">
        <v>2419</v>
      </c>
      <c r="L270" t="s">
        <v>291</v>
      </c>
      <c r="M270" t="s">
        <v>81</v>
      </c>
      <c r="N270">
        <v>75027</v>
      </c>
      <c r="O270" t="s">
        <v>82</v>
      </c>
      <c r="P270" t="s">
        <v>291</v>
      </c>
      <c r="Q270">
        <v>95</v>
      </c>
      <c r="R270" t="s">
        <v>84</v>
      </c>
      <c r="S270" t="s">
        <v>84</v>
      </c>
      <c r="T270" t="s">
        <v>331</v>
      </c>
      <c r="U270">
        <v>4</v>
      </c>
      <c r="V270" t="s">
        <v>86</v>
      </c>
      <c r="W270">
        <v>2</v>
      </c>
      <c r="X270" t="s">
        <v>87</v>
      </c>
      <c r="Y270" t="s">
        <v>116</v>
      </c>
      <c r="Z270" t="s">
        <v>343</v>
      </c>
      <c r="AA270" s="2">
        <v>43832</v>
      </c>
      <c r="AB270" s="2" t="s">
        <v>734</v>
      </c>
      <c r="AC270" t="s">
        <v>172</v>
      </c>
      <c r="AD270">
        <v>2</v>
      </c>
      <c r="AE270">
        <v>3</v>
      </c>
      <c r="AF270">
        <v>16</v>
      </c>
      <c r="AG270" t="s">
        <v>413</v>
      </c>
      <c r="AH270" t="s">
        <v>288</v>
      </c>
      <c r="AI270" t="s">
        <v>289</v>
      </c>
      <c r="AJ270">
        <v>30748.25</v>
      </c>
      <c r="AK270">
        <v>30748</v>
      </c>
      <c r="AL270">
        <v>30749</v>
      </c>
      <c r="AM270">
        <v>30748</v>
      </c>
      <c r="AN270">
        <v>7473.87</v>
      </c>
      <c r="AO270">
        <v>23274.38</v>
      </c>
      <c r="AP270">
        <v>10249.42</v>
      </c>
      <c r="AQ270" t="s">
        <v>2420</v>
      </c>
      <c r="AR270" t="s">
        <v>2421</v>
      </c>
      <c r="AS270" t="s">
        <v>331</v>
      </c>
      <c r="AT270" t="s">
        <v>2422</v>
      </c>
      <c r="AU270" t="s">
        <v>126</v>
      </c>
      <c r="AV270" t="s">
        <v>1918</v>
      </c>
      <c r="AY270">
        <v>8</v>
      </c>
      <c r="AZ270">
        <v>543</v>
      </c>
      <c r="BA270">
        <v>8</v>
      </c>
      <c r="BB270">
        <v>347</v>
      </c>
      <c r="BC270">
        <v>2</v>
      </c>
      <c r="BD270">
        <v>2</v>
      </c>
      <c r="BE270" t="s">
        <v>206</v>
      </c>
      <c r="BF270" t="s">
        <v>404</v>
      </c>
      <c r="BH270" t="s">
        <v>104</v>
      </c>
      <c r="BI270" t="s">
        <v>126</v>
      </c>
      <c r="BJ270" t="s">
        <v>388</v>
      </c>
      <c r="BK270">
        <v>74</v>
      </c>
      <c r="BL270">
        <v>195.1</v>
      </c>
      <c r="BM270">
        <v>187.96</v>
      </c>
      <c r="BN270">
        <v>88.5</v>
      </c>
      <c r="BO270">
        <v>25</v>
      </c>
      <c r="BP270" t="s">
        <v>106</v>
      </c>
      <c r="BQ270">
        <v>90</v>
      </c>
      <c r="BR270">
        <v>98.28</v>
      </c>
      <c r="BS270" t="s">
        <v>2423</v>
      </c>
      <c r="BT270" t="s">
        <v>132</v>
      </c>
    </row>
    <row r="271" spans="1:72" x14ac:dyDescent="0.2">
      <c r="A271" s="3">
        <v>788888</v>
      </c>
      <c r="B271">
        <v>1</v>
      </c>
      <c r="C271" t="s">
        <v>276</v>
      </c>
      <c r="D271">
        <v>1</v>
      </c>
      <c r="E271" s="2" t="s">
        <v>277</v>
      </c>
      <c r="F271" s="3" t="s">
        <v>224</v>
      </c>
      <c r="G271" t="s">
        <v>375</v>
      </c>
      <c r="H271" t="s">
        <v>74</v>
      </c>
      <c r="I271" t="s">
        <v>1541</v>
      </c>
      <c r="J271" t="s">
        <v>2424</v>
      </c>
      <c r="K271" t="s">
        <v>2425</v>
      </c>
      <c r="L271" t="s">
        <v>291</v>
      </c>
      <c r="M271" t="s">
        <v>81</v>
      </c>
      <c r="N271">
        <v>78297</v>
      </c>
      <c r="O271" t="s">
        <v>82</v>
      </c>
      <c r="P271" t="s">
        <v>291</v>
      </c>
      <c r="Q271">
        <v>1</v>
      </c>
      <c r="R271" t="s">
        <v>84</v>
      </c>
      <c r="S271" t="s">
        <v>84</v>
      </c>
      <c r="T271" t="s">
        <v>331</v>
      </c>
      <c r="U271">
        <v>4</v>
      </c>
      <c r="V271" t="s">
        <v>86</v>
      </c>
      <c r="W271">
        <v>2</v>
      </c>
      <c r="X271" t="s">
        <v>87</v>
      </c>
      <c r="Y271" t="s">
        <v>88</v>
      </c>
      <c r="Z271" t="s">
        <v>343</v>
      </c>
      <c r="AA271" s="2">
        <v>43880</v>
      </c>
      <c r="AB271" s="2" t="s">
        <v>1133</v>
      </c>
      <c r="AC271" t="s">
        <v>158</v>
      </c>
      <c r="AD271">
        <v>3</v>
      </c>
      <c r="AE271">
        <v>2</v>
      </c>
      <c r="AF271">
        <v>18</v>
      </c>
      <c r="AG271" t="s">
        <v>827</v>
      </c>
      <c r="AH271" t="s">
        <v>288</v>
      </c>
      <c r="AI271" t="s">
        <v>289</v>
      </c>
      <c r="AJ271">
        <v>38201.39</v>
      </c>
      <c r="AK271">
        <v>38201</v>
      </c>
      <c r="AL271">
        <v>38202</v>
      </c>
      <c r="AM271">
        <v>38201</v>
      </c>
      <c r="AN271">
        <v>9277.92</v>
      </c>
      <c r="AO271">
        <v>28923.47</v>
      </c>
      <c r="AP271">
        <v>19100.689999999999</v>
      </c>
      <c r="AQ271" t="s">
        <v>927</v>
      </c>
      <c r="AR271" t="s">
        <v>1192</v>
      </c>
      <c r="AS271" t="s">
        <v>84</v>
      </c>
      <c r="AT271" t="s">
        <v>1193</v>
      </c>
      <c r="AU271" t="s">
        <v>126</v>
      </c>
      <c r="AV271" t="s">
        <v>2426</v>
      </c>
      <c r="AW271" t="s">
        <v>126</v>
      </c>
      <c r="AY271">
        <v>11</v>
      </c>
      <c r="AZ271">
        <v>683</v>
      </c>
      <c r="BA271">
        <v>11</v>
      </c>
      <c r="BB271">
        <v>469</v>
      </c>
      <c r="BC271">
        <v>2</v>
      </c>
      <c r="BD271">
        <v>2</v>
      </c>
      <c r="BE271" t="s">
        <v>206</v>
      </c>
      <c r="BF271" t="s">
        <v>1562</v>
      </c>
      <c r="BH271" t="s">
        <v>104</v>
      </c>
      <c r="BI271" t="s">
        <v>126</v>
      </c>
      <c r="BJ271" t="s">
        <v>351</v>
      </c>
      <c r="BK271">
        <v>72</v>
      </c>
      <c r="BL271">
        <v>151.1</v>
      </c>
      <c r="BM271">
        <v>182.88</v>
      </c>
      <c r="BN271">
        <v>68.540000000000006</v>
      </c>
      <c r="BO271">
        <v>20</v>
      </c>
      <c r="BP271" t="s">
        <v>209</v>
      </c>
      <c r="BQ271">
        <v>62</v>
      </c>
      <c r="BR271">
        <v>98.26</v>
      </c>
      <c r="BS271" t="s">
        <v>2427</v>
      </c>
      <c r="BT271" t="s">
        <v>108</v>
      </c>
    </row>
    <row r="272" spans="1:72" x14ac:dyDescent="0.2">
      <c r="A272" s="3">
        <v>788889</v>
      </c>
      <c r="B272">
        <v>1</v>
      </c>
      <c r="C272" t="s">
        <v>276</v>
      </c>
      <c r="D272">
        <v>1</v>
      </c>
      <c r="E272" s="2" t="s">
        <v>277</v>
      </c>
      <c r="F272" s="3" t="s">
        <v>224</v>
      </c>
      <c r="G272" t="s">
        <v>2428</v>
      </c>
      <c r="H272" t="s">
        <v>110</v>
      </c>
      <c r="I272" t="s">
        <v>2429</v>
      </c>
      <c r="J272" t="s">
        <v>2430</v>
      </c>
      <c r="K272" t="s">
        <v>2431</v>
      </c>
      <c r="L272" t="s">
        <v>114</v>
      </c>
      <c r="M272" t="s">
        <v>81</v>
      </c>
      <c r="N272">
        <v>76366</v>
      </c>
      <c r="O272" t="s">
        <v>82</v>
      </c>
      <c r="P272" t="s">
        <v>115</v>
      </c>
      <c r="Q272">
        <v>1</v>
      </c>
      <c r="R272" t="s">
        <v>84</v>
      </c>
      <c r="S272" t="s">
        <v>84</v>
      </c>
      <c r="T272" t="s">
        <v>85</v>
      </c>
      <c r="U272">
        <v>4</v>
      </c>
      <c r="V272" t="s">
        <v>86</v>
      </c>
      <c r="W272">
        <v>2</v>
      </c>
      <c r="X272" t="s">
        <v>87</v>
      </c>
      <c r="Y272" t="s">
        <v>88</v>
      </c>
      <c r="Z272" t="s">
        <v>89</v>
      </c>
      <c r="AA272" s="2">
        <v>43872</v>
      </c>
      <c r="AB272" s="2" t="s">
        <v>1944</v>
      </c>
      <c r="AC272" t="s">
        <v>286</v>
      </c>
      <c r="AD272">
        <v>3</v>
      </c>
      <c r="AE272">
        <v>2</v>
      </c>
      <c r="AF272">
        <v>23</v>
      </c>
      <c r="AG272" s="14" t="s">
        <v>2432</v>
      </c>
      <c r="AH272" t="s">
        <v>143</v>
      </c>
      <c r="AI272" t="s">
        <v>144</v>
      </c>
      <c r="AJ272">
        <v>47151.87</v>
      </c>
      <c r="AK272">
        <v>47151</v>
      </c>
      <c r="AL272">
        <v>47152</v>
      </c>
      <c r="AM272">
        <v>47151</v>
      </c>
      <c r="AN272">
        <v>9277.92</v>
      </c>
      <c r="AO272">
        <v>37873.949999999997</v>
      </c>
      <c r="AP272">
        <v>23575.94</v>
      </c>
      <c r="AQ272" t="s">
        <v>235</v>
      </c>
      <c r="AR272" t="s">
        <v>236</v>
      </c>
      <c r="AS272" t="s">
        <v>237</v>
      </c>
      <c r="AT272" t="s">
        <v>238</v>
      </c>
      <c r="AU272" t="s">
        <v>126</v>
      </c>
      <c r="AV272" t="s">
        <v>239</v>
      </c>
      <c r="AW272" t="s">
        <v>126</v>
      </c>
      <c r="AX272" t="s">
        <v>865</v>
      </c>
      <c r="AY272">
        <v>18</v>
      </c>
      <c r="AZ272">
        <v>871</v>
      </c>
      <c r="BA272">
        <v>18</v>
      </c>
      <c r="BB272">
        <v>720</v>
      </c>
      <c r="BC272">
        <v>3</v>
      </c>
      <c r="BD272">
        <v>3</v>
      </c>
      <c r="BE272" t="s">
        <v>257</v>
      </c>
      <c r="BF272" t="s">
        <v>2433</v>
      </c>
      <c r="BG272" t="s">
        <v>208</v>
      </c>
      <c r="BH272" t="s">
        <v>104</v>
      </c>
      <c r="BI272" t="s">
        <v>126</v>
      </c>
      <c r="BJ272" t="s">
        <v>361</v>
      </c>
      <c r="BK272">
        <v>63</v>
      </c>
      <c r="BL272">
        <v>227.5</v>
      </c>
      <c r="BM272">
        <v>160.02000000000001</v>
      </c>
      <c r="BN272">
        <v>103.19</v>
      </c>
      <c r="BO272">
        <v>40</v>
      </c>
      <c r="BP272" t="s">
        <v>192</v>
      </c>
      <c r="BQ272">
        <v>104</v>
      </c>
      <c r="BR272">
        <v>97.85</v>
      </c>
      <c r="BS272" t="s">
        <v>2434</v>
      </c>
      <c r="BT272" t="s">
        <v>108</v>
      </c>
    </row>
    <row r="273" spans="1:72" x14ac:dyDescent="0.2">
      <c r="A273" s="3">
        <v>788890</v>
      </c>
      <c r="B273">
        <v>1</v>
      </c>
      <c r="C273" t="s">
        <v>276</v>
      </c>
      <c r="D273">
        <v>1</v>
      </c>
      <c r="E273" s="2" t="s">
        <v>277</v>
      </c>
      <c r="F273" s="3" t="s">
        <v>224</v>
      </c>
      <c r="G273" t="s">
        <v>503</v>
      </c>
      <c r="H273" t="s">
        <v>183</v>
      </c>
      <c r="I273" t="s">
        <v>2435</v>
      </c>
      <c r="J273" t="s">
        <v>2436</v>
      </c>
      <c r="K273" t="s">
        <v>2437</v>
      </c>
      <c r="L273" t="s">
        <v>1374</v>
      </c>
      <c r="M273" t="s">
        <v>81</v>
      </c>
      <c r="N273">
        <v>78834</v>
      </c>
      <c r="O273" t="s">
        <v>82</v>
      </c>
      <c r="P273" t="s">
        <v>1375</v>
      </c>
      <c r="Q273">
        <v>6</v>
      </c>
      <c r="R273" t="s">
        <v>84</v>
      </c>
      <c r="S273" t="s">
        <v>84</v>
      </c>
      <c r="T273" t="s">
        <v>85</v>
      </c>
      <c r="U273">
        <v>4</v>
      </c>
      <c r="V273" t="s">
        <v>86</v>
      </c>
      <c r="W273">
        <v>1</v>
      </c>
      <c r="X273" t="s">
        <v>139</v>
      </c>
      <c r="Y273" t="s">
        <v>200</v>
      </c>
      <c r="Z273" t="s">
        <v>117</v>
      </c>
      <c r="AA273" s="2">
        <v>43849</v>
      </c>
      <c r="AB273" s="2" t="s">
        <v>811</v>
      </c>
      <c r="AC273" t="s">
        <v>91</v>
      </c>
      <c r="AD273">
        <v>2</v>
      </c>
      <c r="AE273">
        <v>2</v>
      </c>
      <c r="AF273">
        <v>19</v>
      </c>
      <c r="AG273" t="s">
        <v>461</v>
      </c>
      <c r="AH273" t="s">
        <v>288</v>
      </c>
      <c r="AI273" t="s">
        <v>289</v>
      </c>
      <c r="AJ273">
        <v>109641.99</v>
      </c>
      <c r="AK273">
        <v>109641</v>
      </c>
      <c r="AL273">
        <v>109642</v>
      </c>
      <c r="AM273">
        <v>109641</v>
      </c>
      <c r="AN273">
        <v>8099.9</v>
      </c>
      <c r="AO273">
        <v>101542.09</v>
      </c>
      <c r="AP273">
        <v>54821</v>
      </c>
      <c r="AQ273" t="s">
        <v>2438</v>
      </c>
      <c r="AR273" t="s">
        <v>2439</v>
      </c>
      <c r="AS273" t="s">
        <v>224</v>
      </c>
      <c r="AT273" t="s">
        <v>2440</v>
      </c>
      <c r="AU273" t="s">
        <v>126</v>
      </c>
      <c r="AV273" t="s">
        <v>977</v>
      </c>
      <c r="AW273" t="s">
        <v>126</v>
      </c>
      <c r="AX273" t="s">
        <v>2441</v>
      </c>
      <c r="AY273">
        <v>5</v>
      </c>
      <c r="AZ273">
        <v>243</v>
      </c>
      <c r="BA273">
        <v>5</v>
      </c>
      <c r="BB273">
        <v>171</v>
      </c>
      <c r="BC273">
        <v>2</v>
      </c>
      <c r="BD273">
        <v>1</v>
      </c>
      <c r="BE273" t="s">
        <v>101</v>
      </c>
      <c r="BF273" t="s">
        <v>2442</v>
      </c>
      <c r="BG273" t="s">
        <v>420</v>
      </c>
      <c r="BH273" t="s">
        <v>104</v>
      </c>
      <c r="BI273" t="s">
        <v>126</v>
      </c>
      <c r="BJ273" t="s">
        <v>222</v>
      </c>
      <c r="BK273">
        <v>65</v>
      </c>
      <c r="BL273">
        <v>114.8</v>
      </c>
      <c r="BM273">
        <v>165.1</v>
      </c>
      <c r="BN273">
        <v>52.07</v>
      </c>
      <c r="BO273">
        <v>19</v>
      </c>
      <c r="BP273" t="s">
        <v>209</v>
      </c>
      <c r="BQ273">
        <v>62</v>
      </c>
      <c r="BR273">
        <v>97.26</v>
      </c>
      <c r="BS273" t="s">
        <v>2069</v>
      </c>
      <c r="BT273" t="s">
        <v>132</v>
      </c>
    </row>
    <row r="274" spans="1:72" x14ac:dyDescent="0.2">
      <c r="A274" s="3">
        <v>788891</v>
      </c>
      <c r="B274">
        <v>1</v>
      </c>
      <c r="C274" t="s">
        <v>276</v>
      </c>
      <c r="D274">
        <v>1</v>
      </c>
      <c r="E274" s="2" t="s">
        <v>277</v>
      </c>
      <c r="G274" t="s">
        <v>1182</v>
      </c>
      <c r="H274" t="s">
        <v>331</v>
      </c>
      <c r="I274" t="s">
        <v>299</v>
      </c>
      <c r="J274" t="s">
        <v>2443</v>
      </c>
      <c r="K274" t="s">
        <v>2444</v>
      </c>
      <c r="L274" t="s">
        <v>2445</v>
      </c>
      <c r="M274" t="s">
        <v>81</v>
      </c>
      <c r="N274">
        <v>79220</v>
      </c>
      <c r="O274" t="s">
        <v>82</v>
      </c>
      <c r="P274" t="s">
        <v>2446</v>
      </c>
      <c r="Q274">
        <v>1</v>
      </c>
      <c r="R274" t="s">
        <v>84</v>
      </c>
      <c r="S274" t="s">
        <v>84</v>
      </c>
      <c r="T274" t="s">
        <v>331</v>
      </c>
      <c r="U274">
        <v>4</v>
      </c>
      <c r="V274" t="s">
        <v>86</v>
      </c>
      <c r="W274">
        <v>2</v>
      </c>
      <c r="X274" t="s">
        <v>87</v>
      </c>
      <c r="Y274" t="s">
        <v>116</v>
      </c>
      <c r="Z274" t="s">
        <v>343</v>
      </c>
      <c r="AA274" s="2">
        <v>43834</v>
      </c>
      <c r="AB274" s="2" t="s">
        <v>118</v>
      </c>
      <c r="AC274" t="s">
        <v>119</v>
      </c>
      <c r="AD274">
        <v>1</v>
      </c>
      <c r="AE274">
        <v>2</v>
      </c>
      <c r="AF274">
        <v>3</v>
      </c>
      <c r="AG274" t="s">
        <v>2447</v>
      </c>
      <c r="AH274" t="s">
        <v>143</v>
      </c>
      <c r="AI274" t="s">
        <v>144</v>
      </c>
      <c r="AJ274">
        <v>64334.16</v>
      </c>
      <c r="AK274">
        <v>64334</v>
      </c>
      <c r="AL274">
        <v>64335</v>
      </c>
      <c r="AM274">
        <v>64334</v>
      </c>
      <c r="AN274">
        <v>0</v>
      </c>
      <c r="AO274">
        <v>64334.16</v>
      </c>
      <c r="AP274">
        <v>32167.08</v>
      </c>
      <c r="AQ274" t="s">
        <v>2448</v>
      </c>
      <c r="AR274" s="16" t="s">
        <v>291</v>
      </c>
      <c r="AS274" s="16" t="s">
        <v>291</v>
      </c>
      <c r="AT274" s="16" t="s">
        <v>291</v>
      </c>
      <c r="AU274" t="s">
        <v>126</v>
      </c>
      <c r="AV274" t="s">
        <v>2449</v>
      </c>
      <c r="AW274" t="s">
        <v>84</v>
      </c>
      <c r="AX274" t="s">
        <v>513</v>
      </c>
      <c r="AY274">
        <v>6</v>
      </c>
      <c r="AZ274">
        <v>342</v>
      </c>
      <c r="BA274">
        <v>6</v>
      </c>
      <c r="BB274">
        <v>234</v>
      </c>
      <c r="BC274">
        <v>1</v>
      </c>
      <c r="BD274">
        <v>2</v>
      </c>
      <c r="BE274" t="s">
        <v>206</v>
      </c>
      <c r="BF274" t="s">
        <v>322</v>
      </c>
      <c r="BG274" t="s">
        <v>147</v>
      </c>
      <c r="BH274" t="s">
        <v>104</v>
      </c>
      <c r="BI274" t="s">
        <v>126</v>
      </c>
      <c r="BJ274" t="s">
        <v>351</v>
      </c>
      <c r="BK274">
        <v>72</v>
      </c>
      <c r="BL274">
        <v>236.1</v>
      </c>
      <c r="BM274">
        <v>182.88</v>
      </c>
      <c r="BN274">
        <v>107.09</v>
      </c>
      <c r="BO274">
        <v>32</v>
      </c>
      <c r="BP274" t="s">
        <v>192</v>
      </c>
      <c r="BQ274">
        <v>100</v>
      </c>
      <c r="BR274">
        <v>97.91</v>
      </c>
      <c r="BS274" t="s">
        <v>2450</v>
      </c>
      <c r="BT274" t="s">
        <v>132</v>
      </c>
    </row>
    <row r="275" spans="1:72" x14ac:dyDescent="0.2">
      <c r="A275" s="3">
        <v>788892</v>
      </c>
      <c r="B275">
        <v>1</v>
      </c>
      <c r="C275" t="s">
        <v>276</v>
      </c>
      <c r="D275">
        <v>1</v>
      </c>
      <c r="E275" s="2" t="s">
        <v>277</v>
      </c>
      <c r="F275" s="3" t="s">
        <v>74</v>
      </c>
      <c r="G275" t="s">
        <v>1561</v>
      </c>
      <c r="H275" t="s">
        <v>339</v>
      </c>
      <c r="I275" t="s">
        <v>2451</v>
      </c>
      <c r="J275" t="s">
        <v>2452</v>
      </c>
      <c r="K275" t="s">
        <v>2453</v>
      </c>
      <c r="L275" t="s">
        <v>2454</v>
      </c>
      <c r="M275" t="s">
        <v>81</v>
      </c>
      <c r="N275">
        <v>75438</v>
      </c>
      <c r="O275" t="s">
        <v>82</v>
      </c>
      <c r="P275" t="s">
        <v>2455</v>
      </c>
      <c r="Q275">
        <v>1</v>
      </c>
      <c r="R275" t="s">
        <v>84</v>
      </c>
      <c r="S275" t="s">
        <v>84</v>
      </c>
      <c r="T275" t="s">
        <v>85</v>
      </c>
      <c r="U275">
        <v>4</v>
      </c>
      <c r="V275" t="s">
        <v>86</v>
      </c>
      <c r="W275">
        <v>2</v>
      </c>
      <c r="X275" t="s">
        <v>87</v>
      </c>
      <c r="Y275" t="s">
        <v>460</v>
      </c>
      <c r="Z275" t="s">
        <v>117</v>
      </c>
      <c r="AA275" s="2">
        <v>43892</v>
      </c>
      <c r="AB275" s="2" t="s">
        <v>555</v>
      </c>
      <c r="AC275" t="s">
        <v>268</v>
      </c>
      <c r="AD275">
        <v>3</v>
      </c>
      <c r="AE275">
        <v>2</v>
      </c>
      <c r="AF275">
        <v>8</v>
      </c>
      <c r="AG275" t="s">
        <v>173</v>
      </c>
      <c r="AH275" t="s">
        <v>121</v>
      </c>
      <c r="AI275" t="s">
        <v>122</v>
      </c>
      <c r="AJ275">
        <v>106685.43</v>
      </c>
      <c r="AK275">
        <v>106685</v>
      </c>
      <c r="AL275">
        <v>106686</v>
      </c>
      <c r="AM275">
        <v>106685</v>
      </c>
      <c r="AN275">
        <v>5718.88</v>
      </c>
      <c r="AO275">
        <v>100966.55</v>
      </c>
      <c r="AP275">
        <v>53342.71</v>
      </c>
      <c r="AQ275" t="s">
        <v>2448</v>
      </c>
      <c r="AR275" s="16" t="s">
        <v>291</v>
      </c>
      <c r="AS275" s="16" t="s">
        <v>291</v>
      </c>
      <c r="AT275" s="16" t="s">
        <v>291</v>
      </c>
      <c r="AU275" t="s">
        <v>126</v>
      </c>
      <c r="AV275" t="s">
        <v>2456</v>
      </c>
      <c r="AW275" t="s">
        <v>126</v>
      </c>
      <c r="AX275" t="s">
        <v>513</v>
      </c>
      <c r="AY275">
        <v>6</v>
      </c>
      <c r="AZ275">
        <v>341</v>
      </c>
      <c r="BA275">
        <v>6</v>
      </c>
      <c r="BB275">
        <v>234</v>
      </c>
      <c r="BC275">
        <v>2</v>
      </c>
      <c r="BD275">
        <v>3</v>
      </c>
      <c r="BE275" t="s">
        <v>257</v>
      </c>
      <c r="BF275" t="s">
        <v>557</v>
      </c>
      <c r="BG275" t="s">
        <v>308</v>
      </c>
      <c r="BH275" t="s">
        <v>104</v>
      </c>
      <c r="BI275" t="s">
        <v>126</v>
      </c>
      <c r="BJ275" t="s">
        <v>191</v>
      </c>
      <c r="BK275">
        <v>61</v>
      </c>
      <c r="BL275">
        <v>165.7</v>
      </c>
      <c r="BM275">
        <v>154.94</v>
      </c>
      <c r="BN275">
        <v>75.16</v>
      </c>
      <c r="BO275">
        <v>31</v>
      </c>
      <c r="BP275" t="s">
        <v>192</v>
      </c>
      <c r="BQ275">
        <v>117</v>
      </c>
      <c r="BR275">
        <v>97.77</v>
      </c>
      <c r="BS275" t="s">
        <v>2457</v>
      </c>
      <c r="BT275" t="s">
        <v>181</v>
      </c>
    </row>
    <row r="276" spans="1:72" x14ac:dyDescent="0.2">
      <c r="A276" s="3">
        <v>788893</v>
      </c>
      <c r="B276">
        <v>1</v>
      </c>
      <c r="C276" t="s">
        <v>276</v>
      </c>
      <c r="D276">
        <v>1</v>
      </c>
      <c r="E276" s="2" t="s">
        <v>277</v>
      </c>
      <c r="F276" s="3" t="s">
        <v>224</v>
      </c>
      <c r="G276" t="s">
        <v>1701</v>
      </c>
      <c r="H276" t="s">
        <v>237</v>
      </c>
      <c r="I276" t="s">
        <v>2458</v>
      </c>
      <c r="J276" t="s">
        <v>2459</v>
      </c>
      <c r="K276" t="s">
        <v>2460</v>
      </c>
      <c r="L276" t="s">
        <v>636</v>
      </c>
      <c r="M276" t="s">
        <v>81</v>
      </c>
      <c r="N276">
        <v>77905</v>
      </c>
      <c r="O276" t="s">
        <v>82</v>
      </c>
      <c r="P276" t="s">
        <v>637</v>
      </c>
      <c r="Q276">
        <v>3</v>
      </c>
      <c r="R276" t="s">
        <v>84</v>
      </c>
      <c r="S276" t="s">
        <v>84</v>
      </c>
      <c r="T276" t="s">
        <v>331</v>
      </c>
      <c r="U276">
        <v>4</v>
      </c>
      <c r="V276" t="s">
        <v>86</v>
      </c>
      <c r="W276">
        <v>1</v>
      </c>
      <c r="X276" t="s">
        <v>139</v>
      </c>
      <c r="Y276" t="s">
        <v>200</v>
      </c>
      <c r="Z276" t="s">
        <v>343</v>
      </c>
      <c r="AA276" s="2">
        <v>43877</v>
      </c>
      <c r="AB276" s="2" t="s">
        <v>344</v>
      </c>
      <c r="AC276" t="s">
        <v>268</v>
      </c>
      <c r="AD276">
        <v>8</v>
      </c>
      <c r="AE276">
        <v>10</v>
      </c>
      <c r="AF276">
        <v>18</v>
      </c>
      <c r="AG276" t="s">
        <v>827</v>
      </c>
      <c r="AH276" t="s">
        <v>288</v>
      </c>
      <c r="AI276" t="s">
        <v>289</v>
      </c>
      <c r="AJ276">
        <v>174838.92</v>
      </c>
      <c r="AK276">
        <v>174838</v>
      </c>
      <c r="AL276">
        <v>174839</v>
      </c>
      <c r="AM276">
        <v>174838</v>
      </c>
      <c r="AN276">
        <v>46389.599999999999</v>
      </c>
      <c r="AO276">
        <v>128449.32</v>
      </c>
      <c r="AP276">
        <v>17483.89</v>
      </c>
      <c r="AQ276" t="s">
        <v>235</v>
      </c>
      <c r="AR276" t="s">
        <v>236</v>
      </c>
      <c r="AS276" t="s">
        <v>237</v>
      </c>
      <c r="AT276" t="s">
        <v>238</v>
      </c>
      <c r="AU276" t="s">
        <v>126</v>
      </c>
      <c r="AV276" t="s">
        <v>927</v>
      </c>
      <c r="AW276" t="s">
        <v>126</v>
      </c>
      <c r="AX276" t="s">
        <v>2461</v>
      </c>
      <c r="AY276">
        <v>18</v>
      </c>
      <c r="AZ276">
        <v>854</v>
      </c>
      <c r="BA276">
        <v>18</v>
      </c>
      <c r="BB276">
        <v>710</v>
      </c>
      <c r="BC276">
        <v>3</v>
      </c>
      <c r="BD276">
        <v>3</v>
      </c>
      <c r="BE276" t="s">
        <v>257</v>
      </c>
      <c r="BF276" t="s">
        <v>2462</v>
      </c>
      <c r="BG276" t="s">
        <v>515</v>
      </c>
      <c r="BH276" t="s">
        <v>104</v>
      </c>
      <c r="BI276" t="s">
        <v>126</v>
      </c>
      <c r="BJ276" t="s">
        <v>130</v>
      </c>
      <c r="BK276">
        <v>66</v>
      </c>
      <c r="BL276">
        <v>195.6</v>
      </c>
      <c r="BM276">
        <v>167.64</v>
      </c>
      <c r="BN276">
        <v>88.72</v>
      </c>
      <c r="BO276">
        <v>31</v>
      </c>
      <c r="BP276" t="s">
        <v>192</v>
      </c>
      <c r="BQ276">
        <v>105</v>
      </c>
      <c r="BR276">
        <v>98.36</v>
      </c>
      <c r="BS276" t="s">
        <v>2463</v>
      </c>
      <c r="BT276" t="s">
        <v>108</v>
      </c>
    </row>
    <row r="277" spans="1:72" x14ac:dyDescent="0.2">
      <c r="A277" s="3">
        <v>788894</v>
      </c>
      <c r="B277">
        <v>1</v>
      </c>
      <c r="C277" t="s">
        <v>276</v>
      </c>
      <c r="D277">
        <v>1</v>
      </c>
      <c r="E277" s="2" t="s">
        <v>277</v>
      </c>
      <c r="F277" s="3" t="s">
        <v>224</v>
      </c>
      <c r="G277" t="s">
        <v>870</v>
      </c>
      <c r="H277" t="s">
        <v>237</v>
      </c>
      <c r="I277" t="s">
        <v>2464</v>
      </c>
      <c r="J277" t="s">
        <v>2465</v>
      </c>
      <c r="K277" t="s">
        <v>2466</v>
      </c>
      <c r="L277" t="s">
        <v>1016</v>
      </c>
      <c r="M277" t="s">
        <v>81</v>
      </c>
      <c r="N277">
        <v>76226</v>
      </c>
      <c r="O277" t="s">
        <v>82</v>
      </c>
      <c r="P277" t="s">
        <v>2467</v>
      </c>
      <c r="Q277">
        <v>1</v>
      </c>
      <c r="R277" t="s">
        <v>84</v>
      </c>
      <c r="S277" t="s">
        <v>84</v>
      </c>
      <c r="T277" t="s">
        <v>331</v>
      </c>
      <c r="U277">
        <v>4</v>
      </c>
      <c r="V277" t="s">
        <v>86</v>
      </c>
      <c r="W277">
        <v>1</v>
      </c>
      <c r="X277" t="s">
        <v>139</v>
      </c>
      <c r="Y277" t="s">
        <v>200</v>
      </c>
      <c r="Z277" t="s">
        <v>343</v>
      </c>
      <c r="AA277" s="2">
        <v>43863</v>
      </c>
      <c r="AB277" s="2" t="s">
        <v>651</v>
      </c>
      <c r="AC277" t="s">
        <v>119</v>
      </c>
      <c r="AD277">
        <v>1</v>
      </c>
      <c r="AE277">
        <v>1</v>
      </c>
      <c r="AF277">
        <v>13</v>
      </c>
      <c r="AG277" t="s">
        <v>380</v>
      </c>
      <c r="AH277" t="s">
        <v>233</v>
      </c>
      <c r="AI277" t="s">
        <v>234</v>
      </c>
      <c r="AJ277">
        <v>173173.23</v>
      </c>
      <c r="AK277">
        <v>173173</v>
      </c>
      <c r="AL277">
        <v>173174</v>
      </c>
      <c r="AM277">
        <v>173173</v>
      </c>
      <c r="AN277">
        <v>5227.9799999999996</v>
      </c>
      <c r="AO277">
        <v>167945.25</v>
      </c>
      <c r="AP277">
        <v>173173.23</v>
      </c>
      <c r="AQ277" t="s">
        <v>2468</v>
      </c>
      <c r="AR277" t="s">
        <v>2469</v>
      </c>
      <c r="AS277" t="s">
        <v>224</v>
      </c>
      <c r="AT277" t="s">
        <v>1048</v>
      </c>
      <c r="AU277" t="s">
        <v>126</v>
      </c>
      <c r="AV277" t="s">
        <v>2090</v>
      </c>
      <c r="AW277" t="s">
        <v>126</v>
      </c>
      <c r="AX277" t="s">
        <v>2344</v>
      </c>
      <c r="AY277">
        <v>5</v>
      </c>
      <c r="AZ277">
        <v>247</v>
      </c>
      <c r="BA277">
        <v>5</v>
      </c>
      <c r="BB277">
        <v>174</v>
      </c>
      <c r="BC277">
        <v>1</v>
      </c>
      <c r="BD277">
        <v>1</v>
      </c>
      <c r="BE277" t="s">
        <v>101</v>
      </c>
      <c r="BF277" t="s">
        <v>2321</v>
      </c>
      <c r="BG277" t="s">
        <v>643</v>
      </c>
      <c r="BH277" t="s">
        <v>104</v>
      </c>
      <c r="BI277" t="s">
        <v>126</v>
      </c>
      <c r="BJ277" t="s">
        <v>222</v>
      </c>
      <c r="BK277">
        <v>65</v>
      </c>
      <c r="BL277">
        <v>224.8</v>
      </c>
      <c r="BM277">
        <v>165.1</v>
      </c>
      <c r="BN277">
        <v>101.97</v>
      </c>
      <c r="BO277">
        <v>37</v>
      </c>
      <c r="BP277" t="s">
        <v>192</v>
      </c>
      <c r="BQ277">
        <v>117</v>
      </c>
      <c r="BR277">
        <v>98.09</v>
      </c>
      <c r="BS277" t="s">
        <v>2470</v>
      </c>
      <c r="BT277" t="s">
        <v>108</v>
      </c>
    </row>
    <row r="278" spans="1:72" x14ac:dyDescent="0.2">
      <c r="A278" s="3">
        <v>788895</v>
      </c>
      <c r="B278">
        <v>1</v>
      </c>
      <c r="C278" t="s">
        <v>276</v>
      </c>
      <c r="D278">
        <v>1</v>
      </c>
      <c r="E278" s="2" t="s">
        <v>277</v>
      </c>
      <c r="F278" s="3" t="s">
        <v>224</v>
      </c>
      <c r="G278" t="s">
        <v>1701</v>
      </c>
      <c r="H278" t="s">
        <v>339</v>
      </c>
      <c r="I278" t="s">
        <v>2471</v>
      </c>
      <c r="J278" t="s">
        <v>2472</v>
      </c>
      <c r="K278" t="s">
        <v>2473</v>
      </c>
      <c r="L278" t="s">
        <v>996</v>
      </c>
      <c r="M278" t="s">
        <v>81</v>
      </c>
      <c r="N278">
        <v>78719</v>
      </c>
      <c r="O278" t="s">
        <v>82</v>
      </c>
      <c r="P278" t="s">
        <v>997</v>
      </c>
      <c r="Q278">
        <v>1</v>
      </c>
      <c r="R278" t="s">
        <v>84</v>
      </c>
      <c r="S278" t="s">
        <v>84</v>
      </c>
      <c r="T278" t="s">
        <v>331</v>
      </c>
      <c r="U278">
        <v>4</v>
      </c>
      <c r="V278" t="s">
        <v>86</v>
      </c>
      <c r="W278">
        <v>2</v>
      </c>
      <c r="X278" t="s">
        <v>87</v>
      </c>
      <c r="Y278" t="s">
        <v>116</v>
      </c>
      <c r="Z278" t="s">
        <v>343</v>
      </c>
      <c r="AA278" s="2">
        <v>43867</v>
      </c>
      <c r="AB278" s="2" t="s">
        <v>601</v>
      </c>
      <c r="AC278" t="s">
        <v>141</v>
      </c>
      <c r="AD278">
        <v>2</v>
      </c>
      <c r="AE278">
        <v>2</v>
      </c>
      <c r="AF278">
        <v>15</v>
      </c>
      <c r="AG278" t="s">
        <v>328</v>
      </c>
      <c r="AH278" t="s">
        <v>566</v>
      </c>
      <c r="AI278" t="s">
        <v>567</v>
      </c>
      <c r="AJ278">
        <v>54823.1</v>
      </c>
      <c r="AK278">
        <v>54823</v>
      </c>
      <c r="AL278">
        <v>54824</v>
      </c>
      <c r="AM278">
        <v>54823</v>
      </c>
      <c r="AN278">
        <v>9277.92</v>
      </c>
      <c r="AO278">
        <v>45545.18</v>
      </c>
      <c r="AP278">
        <v>27411.55</v>
      </c>
      <c r="AQ278" t="s">
        <v>581</v>
      </c>
      <c r="AR278" t="s">
        <v>1047</v>
      </c>
      <c r="AS278" t="s">
        <v>224</v>
      </c>
      <c r="AT278" t="s">
        <v>1048</v>
      </c>
      <c r="AU278" t="s">
        <v>126</v>
      </c>
      <c r="AV278" t="s">
        <v>2474</v>
      </c>
      <c r="AW278" t="s">
        <v>126</v>
      </c>
      <c r="AX278" t="s">
        <v>753</v>
      </c>
      <c r="AY278">
        <v>5</v>
      </c>
      <c r="AZ278">
        <v>281</v>
      </c>
      <c r="BA278">
        <v>5</v>
      </c>
      <c r="BB278">
        <v>190</v>
      </c>
      <c r="BC278">
        <v>2</v>
      </c>
      <c r="BD278">
        <v>2</v>
      </c>
      <c r="BE278" t="s">
        <v>206</v>
      </c>
      <c r="BF278" t="s">
        <v>2068</v>
      </c>
      <c r="BG278" t="s">
        <v>420</v>
      </c>
      <c r="BH278" t="s">
        <v>104</v>
      </c>
      <c r="BI278" t="s">
        <v>126</v>
      </c>
      <c r="BJ278" t="s">
        <v>130</v>
      </c>
      <c r="BK278">
        <v>66</v>
      </c>
      <c r="BL278">
        <v>133.5</v>
      </c>
      <c r="BM278">
        <v>167.64</v>
      </c>
      <c r="BN278">
        <v>60.55</v>
      </c>
      <c r="BO278">
        <v>21</v>
      </c>
      <c r="BP278" t="s">
        <v>209</v>
      </c>
      <c r="BQ278">
        <v>73</v>
      </c>
      <c r="BR278">
        <v>97.76</v>
      </c>
      <c r="BS278" t="s">
        <v>2475</v>
      </c>
      <c r="BT278" t="s">
        <v>108</v>
      </c>
    </row>
    <row r="279" spans="1:72" x14ac:dyDescent="0.2">
      <c r="A279" s="3">
        <v>788896</v>
      </c>
      <c r="B279">
        <v>3</v>
      </c>
      <c r="C279" t="s">
        <v>72</v>
      </c>
      <c r="D279">
        <v>2</v>
      </c>
      <c r="E279" s="2" t="s">
        <v>73</v>
      </c>
      <c r="F279" s="3" t="s">
        <v>224</v>
      </c>
      <c r="G279" t="s">
        <v>606</v>
      </c>
      <c r="H279" t="s">
        <v>339</v>
      </c>
      <c r="I279" t="s">
        <v>2476</v>
      </c>
      <c r="J279" t="s">
        <v>2477</v>
      </c>
      <c r="K279" t="s">
        <v>2478</v>
      </c>
      <c r="L279" t="s">
        <v>588</v>
      </c>
      <c r="M279" t="s">
        <v>81</v>
      </c>
      <c r="N279">
        <v>77089</v>
      </c>
      <c r="O279" t="s">
        <v>82</v>
      </c>
      <c r="P279" t="s">
        <v>589</v>
      </c>
      <c r="Q279">
        <v>4</v>
      </c>
      <c r="R279" t="s">
        <v>84</v>
      </c>
      <c r="S279" t="s">
        <v>84</v>
      </c>
      <c r="T279" t="s">
        <v>331</v>
      </c>
      <c r="U279">
        <v>4</v>
      </c>
      <c r="V279" t="s">
        <v>86</v>
      </c>
      <c r="W279">
        <v>2</v>
      </c>
      <c r="X279" t="s">
        <v>87</v>
      </c>
      <c r="Y279" t="s">
        <v>200</v>
      </c>
      <c r="Z279" t="s">
        <v>343</v>
      </c>
      <c r="AA279" s="2">
        <v>43886</v>
      </c>
      <c r="AB279" s="2" t="s">
        <v>1007</v>
      </c>
      <c r="AC279" t="s">
        <v>286</v>
      </c>
      <c r="AD279">
        <v>3</v>
      </c>
      <c r="AE279">
        <v>2</v>
      </c>
      <c r="AF279">
        <v>15</v>
      </c>
      <c r="AG279" t="s">
        <v>328</v>
      </c>
      <c r="AH279" t="s">
        <v>143</v>
      </c>
      <c r="AI279" t="s">
        <v>144</v>
      </c>
      <c r="AJ279">
        <v>107907.01</v>
      </c>
      <c r="AK279">
        <v>107907</v>
      </c>
      <c r="AL279">
        <v>107908</v>
      </c>
      <c r="AM279">
        <v>107907</v>
      </c>
      <c r="AN279">
        <v>8099.9</v>
      </c>
      <c r="AO279">
        <v>99807.11</v>
      </c>
      <c r="AP279">
        <v>53953.5</v>
      </c>
      <c r="AQ279" t="s">
        <v>1779</v>
      </c>
      <c r="AR279" t="s">
        <v>1786</v>
      </c>
      <c r="AS279" t="s">
        <v>339</v>
      </c>
      <c r="AT279" t="s">
        <v>764</v>
      </c>
      <c r="AU279" t="s">
        <v>126</v>
      </c>
      <c r="AV279" t="s">
        <v>1049</v>
      </c>
      <c r="AW279" t="s">
        <v>126</v>
      </c>
      <c r="AX279" t="s">
        <v>2479</v>
      </c>
      <c r="AY279">
        <v>8</v>
      </c>
      <c r="AZ279">
        <v>494</v>
      </c>
      <c r="BA279">
        <v>8</v>
      </c>
      <c r="BB279">
        <v>313</v>
      </c>
      <c r="BC279">
        <v>1</v>
      </c>
      <c r="BD279">
        <v>2</v>
      </c>
      <c r="BE279" t="s">
        <v>206</v>
      </c>
      <c r="BF279" t="s">
        <v>1218</v>
      </c>
      <c r="BG279" t="s">
        <v>611</v>
      </c>
      <c r="BH279" t="s">
        <v>104</v>
      </c>
      <c r="BI279" t="s">
        <v>84</v>
      </c>
      <c r="BJ279" t="s">
        <v>222</v>
      </c>
      <c r="BK279">
        <v>65</v>
      </c>
      <c r="BL279">
        <v>194.3</v>
      </c>
      <c r="BM279">
        <v>165.1</v>
      </c>
      <c r="BN279">
        <v>88.13</v>
      </c>
      <c r="BO279">
        <v>32</v>
      </c>
      <c r="BP279" t="s">
        <v>192</v>
      </c>
      <c r="BQ279">
        <v>115</v>
      </c>
      <c r="BR279">
        <v>97.54</v>
      </c>
      <c r="BS279" t="s">
        <v>2480</v>
      </c>
      <c r="BT279" t="s">
        <v>108</v>
      </c>
    </row>
    <row r="280" spans="1:72" x14ac:dyDescent="0.2">
      <c r="A280" s="3">
        <v>788897</v>
      </c>
      <c r="B280">
        <v>3</v>
      </c>
      <c r="C280" t="s">
        <v>72</v>
      </c>
      <c r="D280">
        <v>2</v>
      </c>
      <c r="E280" s="2" t="s">
        <v>73</v>
      </c>
      <c r="F280" s="3" t="s">
        <v>502</v>
      </c>
      <c r="G280" t="s">
        <v>2481</v>
      </c>
      <c r="H280" t="s">
        <v>1052</v>
      </c>
      <c r="I280" t="s">
        <v>2482</v>
      </c>
      <c r="J280" t="s">
        <v>2483</v>
      </c>
      <c r="K280" t="s">
        <v>2484</v>
      </c>
      <c r="L280" t="s">
        <v>2485</v>
      </c>
      <c r="M280" t="s">
        <v>81</v>
      </c>
      <c r="N280">
        <v>75144</v>
      </c>
      <c r="O280" t="s">
        <v>82</v>
      </c>
      <c r="P280" t="s">
        <v>2486</v>
      </c>
      <c r="Q280">
        <v>1</v>
      </c>
      <c r="R280" t="s">
        <v>84</v>
      </c>
      <c r="S280" t="s">
        <v>84</v>
      </c>
      <c r="T280" t="s">
        <v>331</v>
      </c>
      <c r="U280">
        <v>4</v>
      </c>
      <c r="V280" t="s">
        <v>86</v>
      </c>
      <c r="W280">
        <v>1</v>
      </c>
      <c r="X280" t="s">
        <v>139</v>
      </c>
      <c r="Y280" t="s">
        <v>200</v>
      </c>
      <c r="Z280" t="s">
        <v>343</v>
      </c>
      <c r="AA280" s="2">
        <v>43890</v>
      </c>
      <c r="AB280" s="2" t="s">
        <v>2487</v>
      </c>
      <c r="AC280" t="s">
        <v>158</v>
      </c>
      <c r="AD280">
        <v>5</v>
      </c>
      <c r="AE280">
        <v>6</v>
      </c>
      <c r="AF280">
        <v>1</v>
      </c>
      <c r="AG280" t="s">
        <v>735</v>
      </c>
      <c r="AH280" t="s">
        <v>143</v>
      </c>
      <c r="AI280" t="s">
        <v>144</v>
      </c>
      <c r="AJ280">
        <v>23007.93</v>
      </c>
      <c r="AK280">
        <v>23007</v>
      </c>
      <c r="AL280">
        <v>23008</v>
      </c>
      <c r="AM280">
        <v>23007</v>
      </c>
      <c r="AN280">
        <v>15381.72</v>
      </c>
      <c r="AO280">
        <v>7626.21</v>
      </c>
      <c r="AP280">
        <v>3834.66</v>
      </c>
      <c r="AQ280" t="s">
        <v>2488</v>
      </c>
      <c r="AR280" t="s">
        <v>2489</v>
      </c>
      <c r="AS280" t="s">
        <v>110</v>
      </c>
      <c r="AT280" t="s">
        <v>2490</v>
      </c>
      <c r="AU280" t="s">
        <v>126</v>
      </c>
      <c r="AV280" t="s">
        <v>2491</v>
      </c>
      <c r="AW280" t="s">
        <v>84</v>
      </c>
      <c r="AY280">
        <v>18</v>
      </c>
      <c r="AZ280">
        <v>866</v>
      </c>
      <c r="BA280">
        <v>18</v>
      </c>
      <c r="BB280">
        <v>723</v>
      </c>
      <c r="BC280">
        <v>1</v>
      </c>
      <c r="BD280">
        <v>1</v>
      </c>
      <c r="BE280" t="s">
        <v>101</v>
      </c>
      <c r="BF280" t="s">
        <v>465</v>
      </c>
      <c r="BH280" t="s">
        <v>104</v>
      </c>
      <c r="BI280" t="s">
        <v>84</v>
      </c>
      <c r="BJ280" t="s">
        <v>351</v>
      </c>
      <c r="BK280">
        <v>72</v>
      </c>
      <c r="BL280">
        <v>160.19999999999999</v>
      </c>
      <c r="BM280">
        <v>182.88</v>
      </c>
      <c r="BN280">
        <v>72.67</v>
      </c>
      <c r="BO280">
        <v>21</v>
      </c>
      <c r="BP280" t="s">
        <v>209</v>
      </c>
      <c r="BQ280">
        <v>63</v>
      </c>
      <c r="BR280">
        <v>97.44</v>
      </c>
      <c r="BS280" t="s">
        <v>698</v>
      </c>
      <c r="BT280" t="s">
        <v>108</v>
      </c>
    </row>
    <row r="281" spans="1:72" x14ac:dyDescent="0.2">
      <c r="A281" s="3">
        <v>788898</v>
      </c>
      <c r="B281">
        <v>4</v>
      </c>
      <c r="C281" t="s">
        <v>18</v>
      </c>
      <c r="D281">
        <v>5</v>
      </c>
      <c r="E281" s="2" t="s">
        <v>893</v>
      </c>
      <c r="F281" s="3" t="s">
        <v>84</v>
      </c>
      <c r="G281" t="s">
        <v>2492</v>
      </c>
      <c r="H281" t="s">
        <v>76</v>
      </c>
      <c r="I281" t="s">
        <v>280</v>
      </c>
      <c r="J281" t="s">
        <v>2493</v>
      </c>
      <c r="K281" t="s">
        <v>2494</v>
      </c>
      <c r="L281" t="s">
        <v>2495</v>
      </c>
      <c r="M281" t="s">
        <v>81</v>
      </c>
      <c r="N281">
        <v>76064</v>
      </c>
      <c r="O281" t="s">
        <v>82</v>
      </c>
      <c r="P281" t="s">
        <v>2496</v>
      </c>
      <c r="Q281">
        <v>1</v>
      </c>
      <c r="R281" t="s">
        <v>84</v>
      </c>
      <c r="S281" t="s">
        <v>126</v>
      </c>
      <c r="T281" t="s">
        <v>331</v>
      </c>
      <c r="U281">
        <v>4</v>
      </c>
      <c r="V281" t="s">
        <v>86</v>
      </c>
      <c r="W281">
        <v>2</v>
      </c>
      <c r="X281" t="s">
        <v>87</v>
      </c>
      <c r="Y281" t="s">
        <v>200</v>
      </c>
      <c r="Z281" t="s">
        <v>343</v>
      </c>
      <c r="AA281" s="2">
        <v>43837</v>
      </c>
      <c r="AB281" s="2" t="s">
        <v>302</v>
      </c>
      <c r="AC281" t="s">
        <v>286</v>
      </c>
      <c r="AD281">
        <v>3</v>
      </c>
      <c r="AE281">
        <v>2</v>
      </c>
      <c r="AF281">
        <v>0</v>
      </c>
      <c r="AG281" t="s">
        <v>899</v>
      </c>
      <c r="AH281">
        <v>12</v>
      </c>
      <c r="AI281" t="s">
        <v>303</v>
      </c>
      <c r="AJ281">
        <v>4643.07</v>
      </c>
      <c r="AK281">
        <v>4643</v>
      </c>
      <c r="AL281">
        <v>4644</v>
      </c>
      <c r="AM281">
        <v>4643</v>
      </c>
      <c r="AN281">
        <v>2822.2</v>
      </c>
      <c r="AO281">
        <v>1820.87</v>
      </c>
      <c r="AP281">
        <v>2321.5300000000002</v>
      </c>
      <c r="AQ281" t="s">
        <v>1058</v>
      </c>
      <c r="AR281" t="s">
        <v>1059</v>
      </c>
      <c r="AS281" t="s">
        <v>902</v>
      </c>
      <c r="AT281" t="s">
        <v>903</v>
      </c>
      <c r="AV281" t="s">
        <v>904</v>
      </c>
      <c r="AX281" t="s">
        <v>905</v>
      </c>
      <c r="AY281">
        <v>15</v>
      </c>
      <c r="AZ281">
        <v>795</v>
      </c>
      <c r="BA281">
        <v>15</v>
      </c>
      <c r="BB281">
        <v>640</v>
      </c>
      <c r="BC281">
        <v>1</v>
      </c>
      <c r="BD281">
        <v>1</v>
      </c>
      <c r="BE281" t="s">
        <v>101</v>
      </c>
      <c r="BF281" t="s">
        <v>2031</v>
      </c>
      <c r="BG281" t="s">
        <v>162</v>
      </c>
      <c r="BH281" t="s">
        <v>104</v>
      </c>
      <c r="BI281" t="s">
        <v>84</v>
      </c>
      <c r="BJ281" t="s">
        <v>2198</v>
      </c>
      <c r="BK281">
        <v>19</v>
      </c>
      <c r="BL281">
        <v>9</v>
      </c>
      <c r="BM281">
        <v>48.26</v>
      </c>
      <c r="BN281">
        <v>4.08</v>
      </c>
      <c r="BO281">
        <v>17</v>
      </c>
      <c r="BP281" t="s">
        <v>148</v>
      </c>
      <c r="BQ281">
        <v>49</v>
      </c>
      <c r="BR281">
        <v>97.92</v>
      </c>
      <c r="BS281" t="s">
        <v>2159</v>
      </c>
      <c r="BT281" t="s">
        <v>132</v>
      </c>
    </row>
    <row r="282" spans="1:72" x14ac:dyDescent="0.2">
      <c r="A282" s="3">
        <v>788899</v>
      </c>
      <c r="B282">
        <v>3</v>
      </c>
      <c r="C282" t="s">
        <v>72</v>
      </c>
      <c r="D282">
        <v>2</v>
      </c>
      <c r="E282" s="2" t="s">
        <v>73</v>
      </c>
      <c r="F282" s="3" t="s">
        <v>74</v>
      </c>
      <c r="G282" t="s">
        <v>2497</v>
      </c>
      <c r="H282" t="s">
        <v>467</v>
      </c>
      <c r="I282" t="s">
        <v>2498</v>
      </c>
      <c r="J282" t="s">
        <v>2499</v>
      </c>
      <c r="K282" t="s">
        <v>2500</v>
      </c>
      <c r="L282" t="s">
        <v>996</v>
      </c>
      <c r="M282" t="s">
        <v>81</v>
      </c>
      <c r="N282">
        <v>78734</v>
      </c>
      <c r="O282" t="s">
        <v>82</v>
      </c>
      <c r="P282" t="s">
        <v>997</v>
      </c>
      <c r="Q282">
        <v>1</v>
      </c>
      <c r="R282" t="s">
        <v>84</v>
      </c>
      <c r="S282" t="s">
        <v>84</v>
      </c>
      <c r="T282" t="s">
        <v>85</v>
      </c>
      <c r="U282">
        <v>4</v>
      </c>
      <c r="V282" t="s">
        <v>86</v>
      </c>
      <c r="W282">
        <v>1</v>
      </c>
      <c r="X282" t="s">
        <v>139</v>
      </c>
      <c r="Y282" t="s">
        <v>156</v>
      </c>
      <c r="Z282" t="s">
        <v>117</v>
      </c>
      <c r="AA282" s="2">
        <v>43898</v>
      </c>
      <c r="AB282" s="2" t="s">
        <v>379</v>
      </c>
      <c r="AC282" t="s">
        <v>268</v>
      </c>
      <c r="AD282">
        <v>3</v>
      </c>
      <c r="AE282">
        <v>3</v>
      </c>
      <c r="AF282">
        <v>12</v>
      </c>
      <c r="AG282" t="s">
        <v>397</v>
      </c>
      <c r="AH282" t="s">
        <v>1232</v>
      </c>
      <c r="AI282" t="s">
        <v>1233</v>
      </c>
      <c r="AJ282">
        <v>67750.080000000002</v>
      </c>
      <c r="AK282">
        <v>67750</v>
      </c>
      <c r="AL282">
        <v>67751</v>
      </c>
      <c r="AM282">
        <v>67750</v>
      </c>
      <c r="AN282">
        <v>8578.32</v>
      </c>
      <c r="AO282">
        <v>59171.76</v>
      </c>
      <c r="AP282">
        <v>22583.360000000001</v>
      </c>
      <c r="AQ282" t="s">
        <v>2501</v>
      </c>
      <c r="AR282" t="s">
        <v>2502</v>
      </c>
      <c r="AS282" t="s">
        <v>84</v>
      </c>
      <c r="AT282" t="s">
        <v>2503</v>
      </c>
      <c r="AU282" t="s">
        <v>126</v>
      </c>
      <c r="AV282" t="s">
        <v>317</v>
      </c>
      <c r="AW282" t="s">
        <v>126</v>
      </c>
      <c r="AX282" t="s">
        <v>321</v>
      </c>
      <c r="AY282">
        <v>13</v>
      </c>
      <c r="AZ282">
        <v>743</v>
      </c>
      <c r="BA282">
        <v>13</v>
      </c>
      <c r="BB282">
        <v>513</v>
      </c>
      <c r="BC282">
        <v>1</v>
      </c>
      <c r="BD282">
        <v>1</v>
      </c>
      <c r="BE282" t="s">
        <v>101</v>
      </c>
      <c r="BF282" t="s">
        <v>582</v>
      </c>
      <c r="BG282" t="s">
        <v>274</v>
      </c>
      <c r="BH282" t="s">
        <v>104</v>
      </c>
      <c r="BI282" t="s">
        <v>84</v>
      </c>
      <c r="BJ282" t="s">
        <v>452</v>
      </c>
      <c r="BK282">
        <v>67</v>
      </c>
      <c r="BL282">
        <v>116.4</v>
      </c>
      <c r="BM282">
        <v>170.18</v>
      </c>
      <c r="BN282">
        <v>52.8</v>
      </c>
      <c r="BO282">
        <v>18</v>
      </c>
      <c r="BP282" t="s">
        <v>148</v>
      </c>
      <c r="BQ282">
        <v>52</v>
      </c>
      <c r="BR282">
        <v>97.75</v>
      </c>
      <c r="BS282" t="s">
        <v>2504</v>
      </c>
      <c r="BT282" t="s">
        <v>181</v>
      </c>
    </row>
    <row r="283" spans="1:72" x14ac:dyDescent="0.2">
      <c r="A283" s="3">
        <v>788900</v>
      </c>
      <c r="B283">
        <v>1</v>
      </c>
      <c r="C283" t="s">
        <v>276</v>
      </c>
      <c r="D283">
        <v>1</v>
      </c>
      <c r="E283" s="2" t="s">
        <v>277</v>
      </c>
      <c r="F283" s="3" t="s">
        <v>224</v>
      </c>
      <c r="G283" t="s">
        <v>1783</v>
      </c>
      <c r="H283" t="s">
        <v>493</v>
      </c>
      <c r="I283" t="s">
        <v>2505</v>
      </c>
      <c r="J283" t="s">
        <v>2506</v>
      </c>
      <c r="K283" t="s">
        <v>2507</v>
      </c>
      <c r="L283" t="s">
        <v>1159</v>
      </c>
      <c r="M283" t="s">
        <v>81</v>
      </c>
      <c r="N283">
        <v>78401</v>
      </c>
      <c r="O283" t="s">
        <v>82</v>
      </c>
      <c r="P283" t="s">
        <v>1160</v>
      </c>
      <c r="Q283">
        <v>6</v>
      </c>
      <c r="R283" t="s">
        <v>84</v>
      </c>
      <c r="S283" t="s">
        <v>84</v>
      </c>
      <c r="T283" t="s">
        <v>85</v>
      </c>
      <c r="U283">
        <v>4</v>
      </c>
      <c r="V283" t="s">
        <v>86</v>
      </c>
      <c r="W283">
        <v>2</v>
      </c>
      <c r="X283" t="s">
        <v>87</v>
      </c>
      <c r="Y283" t="s">
        <v>200</v>
      </c>
      <c r="Z283" t="s">
        <v>117</v>
      </c>
      <c r="AA283" s="2">
        <v>43901</v>
      </c>
      <c r="AB283" s="2" t="s">
        <v>1224</v>
      </c>
      <c r="AC283" t="s">
        <v>158</v>
      </c>
      <c r="AD283">
        <v>3</v>
      </c>
      <c r="AE283">
        <v>2</v>
      </c>
      <c r="AF283">
        <v>19</v>
      </c>
      <c r="AG283" t="s">
        <v>461</v>
      </c>
      <c r="AH283" t="s">
        <v>288</v>
      </c>
      <c r="AI283" t="s">
        <v>289</v>
      </c>
      <c r="AJ283">
        <v>45784.6</v>
      </c>
      <c r="AK283">
        <v>45784</v>
      </c>
      <c r="AL283">
        <v>45785</v>
      </c>
      <c r="AM283">
        <v>45784</v>
      </c>
      <c r="AN283">
        <v>9277.92</v>
      </c>
      <c r="AO283">
        <v>36506.68</v>
      </c>
      <c r="AP283">
        <v>22892.3</v>
      </c>
      <c r="AQ283" t="s">
        <v>581</v>
      </c>
      <c r="AR283" t="s">
        <v>1047</v>
      </c>
      <c r="AS283" t="s">
        <v>224</v>
      </c>
      <c r="AT283" t="s">
        <v>1048</v>
      </c>
      <c r="AU283" t="s">
        <v>126</v>
      </c>
      <c r="AV283" t="s">
        <v>2508</v>
      </c>
      <c r="AW283" t="s">
        <v>126</v>
      </c>
      <c r="AY283">
        <v>5</v>
      </c>
      <c r="AZ283">
        <v>281</v>
      </c>
      <c r="BA283">
        <v>5</v>
      </c>
      <c r="BB283">
        <v>190</v>
      </c>
      <c r="BC283">
        <v>3</v>
      </c>
      <c r="BD283">
        <v>3</v>
      </c>
      <c r="BE283" t="s">
        <v>257</v>
      </c>
      <c r="BF283" t="s">
        <v>1066</v>
      </c>
      <c r="BH283" t="s">
        <v>104</v>
      </c>
      <c r="BI283" t="s">
        <v>126</v>
      </c>
      <c r="BJ283" t="s">
        <v>868</v>
      </c>
      <c r="BK283">
        <v>62</v>
      </c>
      <c r="BL283">
        <v>118.4</v>
      </c>
      <c r="BM283">
        <v>157.47999999999999</v>
      </c>
      <c r="BN283">
        <v>53.71</v>
      </c>
      <c r="BO283">
        <v>21</v>
      </c>
      <c r="BP283" t="s">
        <v>209</v>
      </c>
      <c r="BQ283">
        <v>71</v>
      </c>
      <c r="BR283">
        <v>97.6</v>
      </c>
      <c r="BS283" t="s">
        <v>2509</v>
      </c>
      <c r="BT283" t="s">
        <v>181</v>
      </c>
    </row>
    <row r="284" spans="1:72" x14ac:dyDescent="0.2">
      <c r="A284" s="3">
        <v>788901</v>
      </c>
      <c r="B284">
        <v>1</v>
      </c>
      <c r="C284" t="s">
        <v>276</v>
      </c>
      <c r="D284">
        <v>1</v>
      </c>
      <c r="E284" s="2" t="s">
        <v>277</v>
      </c>
      <c r="F284" s="3" t="s">
        <v>224</v>
      </c>
      <c r="G284" t="s">
        <v>478</v>
      </c>
      <c r="H284" t="s">
        <v>331</v>
      </c>
      <c r="I284" t="s">
        <v>2510</v>
      </c>
      <c r="J284" t="s">
        <v>2511</v>
      </c>
      <c r="K284" t="s">
        <v>2512</v>
      </c>
      <c r="L284" t="s">
        <v>2513</v>
      </c>
      <c r="M284" t="s">
        <v>81</v>
      </c>
      <c r="N284">
        <v>77880</v>
      </c>
      <c r="O284" t="s">
        <v>82</v>
      </c>
      <c r="P284" t="s">
        <v>147</v>
      </c>
      <c r="Q284">
        <v>1</v>
      </c>
      <c r="R284" t="s">
        <v>84</v>
      </c>
      <c r="S284" t="s">
        <v>84</v>
      </c>
      <c r="T284" t="s">
        <v>331</v>
      </c>
      <c r="U284">
        <v>4</v>
      </c>
      <c r="V284" t="s">
        <v>86</v>
      </c>
      <c r="W284">
        <v>2</v>
      </c>
      <c r="X284" t="s">
        <v>87</v>
      </c>
      <c r="Y284" t="s">
        <v>88</v>
      </c>
      <c r="Z284" t="s">
        <v>343</v>
      </c>
      <c r="AA284" s="2">
        <v>43873</v>
      </c>
      <c r="AB284" s="2" t="s">
        <v>1944</v>
      </c>
      <c r="AC284" t="s">
        <v>286</v>
      </c>
      <c r="AD284">
        <v>2</v>
      </c>
      <c r="AE284">
        <v>1</v>
      </c>
      <c r="AF284">
        <v>16</v>
      </c>
      <c r="AG284" t="s">
        <v>413</v>
      </c>
      <c r="AH284" t="s">
        <v>288</v>
      </c>
      <c r="AI284" t="s">
        <v>289</v>
      </c>
      <c r="AJ284">
        <v>52805.61</v>
      </c>
      <c r="AK284">
        <v>52805</v>
      </c>
      <c r="AL284">
        <v>52806</v>
      </c>
      <c r="AM284">
        <v>52805</v>
      </c>
      <c r="AN284">
        <v>4638.96</v>
      </c>
      <c r="AO284">
        <v>48166.65</v>
      </c>
      <c r="AP284">
        <v>52805.61</v>
      </c>
      <c r="AQ284" t="s">
        <v>2514</v>
      </c>
      <c r="AR284" t="s">
        <v>2515</v>
      </c>
      <c r="AS284" t="s">
        <v>279</v>
      </c>
      <c r="AT284" t="s">
        <v>2516</v>
      </c>
      <c r="AU284" t="s">
        <v>126</v>
      </c>
      <c r="AV284" t="s">
        <v>1049</v>
      </c>
      <c r="AW284" t="s">
        <v>126</v>
      </c>
      <c r="AX284" t="s">
        <v>753</v>
      </c>
      <c r="AY284">
        <v>7</v>
      </c>
      <c r="AZ284">
        <v>446</v>
      </c>
      <c r="BA284">
        <v>7</v>
      </c>
      <c r="BB284">
        <v>284</v>
      </c>
      <c r="BC284">
        <v>1</v>
      </c>
      <c r="BD284">
        <v>1</v>
      </c>
      <c r="BE284" t="s">
        <v>101</v>
      </c>
      <c r="BF284" t="s">
        <v>1098</v>
      </c>
      <c r="BG284" t="s">
        <v>479</v>
      </c>
      <c r="BH284" t="s">
        <v>104</v>
      </c>
      <c r="BI284" t="s">
        <v>126</v>
      </c>
      <c r="BJ284" t="s">
        <v>351</v>
      </c>
      <c r="BK284">
        <v>72</v>
      </c>
      <c r="BL284">
        <v>148.1</v>
      </c>
      <c r="BM284">
        <v>182.88</v>
      </c>
      <c r="BN284">
        <v>67.180000000000007</v>
      </c>
      <c r="BO284">
        <v>20</v>
      </c>
      <c r="BP284" t="s">
        <v>209</v>
      </c>
      <c r="BQ284">
        <v>66</v>
      </c>
      <c r="BR284">
        <v>98.37</v>
      </c>
      <c r="BS284" t="s">
        <v>1139</v>
      </c>
      <c r="BT284" t="s">
        <v>108</v>
      </c>
    </row>
    <row r="285" spans="1:72" x14ac:dyDescent="0.2">
      <c r="A285" s="3">
        <v>788902</v>
      </c>
      <c r="B285">
        <v>1</v>
      </c>
      <c r="C285" t="s">
        <v>276</v>
      </c>
      <c r="D285">
        <v>1</v>
      </c>
      <c r="E285" s="2" t="s">
        <v>277</v>
      </c>
      <c r="F285" s="3" t="s">
        <v>224</v>
      </c>
      <c r="G285" t="s">
        <v>718</v>
      </c>
      <c r="H285" t="s">
        <v>383</v>
      </c>
      <c r="I285" t="s">
        <v>2517</v>
      </c>
      <c r="J285" t="s">
        <v>2518</v>
      </c>
      <c r="K285" t="s">
        <v>2519</v>
      </c>
      <c r="L285" t="s">
        <v>1441</v>
      </c>
      <c r="M285" t="s">
        <v>81</v>
      </c>
      <c r="N285">
        <v>78621</v>
      </c>
      <c r="O285" t="s">
        <v>82</v>
      </c>
      <c r="P285" t="s">
        <v>2520</v>
      </c>
      <c r="Q285">
        <v>2</v>
      </c>
      <c r="R285" t="s">
        <v>84</v>
      </c>
      <c r="S285" t="s">
        <v>84</v>
      </c>
      <c r="T285" t="s">
        <v>85</v>
      </c>
      <c r="U285">
        <v>3</v>
      </c>
      <c r="V285" t="s">
        <v>314</v>
      </c>
      <c r="W285">
        <v>2</v>
      </c>
      <c r="X285" t="s">
        <v>87</v>
      </c>
      <c r="Y285" t="s">
        <v>88</v>
      </c>
      <c r="Z285" t="s">
        <v>89</v>
      </c>
      <c r="AA285" s="2">
        <v>43913</v>
      </c>
      <c r="AB285" s="2" t="s">
        <v>789</v>
      </c>
      <c r="AC285" t="s">
        <v>286</v>
      </c>
      <c r="AD285">
        <v>4</v>
      </c>
      <c r="AE285">
        <v>3</v>
      </c>
      <c r="AF285">
        <v>14</v>
      </c>
      <c r="AG285" t="s">
        <v>639</v>
      </c>
      <c r="AH285" t="s">
        <v>288</v>
      </c>
      <c r="AI285" t="s">
        <v>289</v>
      </c>
      <c r="AJ285">
        <v>52180.05</v>
      </c>
      <c r="AK285">
        <v>52180</v>
      </c>
      <c r="AL285">
        <v>52181</v>
      </c>
      <c r="AM285">
        <v>52180</v>
      </c>
      <c r="AN285">
        <v>13916.88</v>
      </c>
      <c r="AO285">
        <v>38263.17</v>
      </c>
      <c r="AP285">
        <v>17393.349999999999</v>
      </c>
      <c r="AQ285" t="s">
        <v>2521</v>
      </c>
      <c r="AR285" t="s">
        <v>2522</v>
      </c>
      <c r="AS285" t="s">
        <v>331</v>
      </c>
      <c r="AT285" t="s">
        <v>2523</v>
      </c>
      <c r="AU285" t="s">
        <v>126</v>
      </c>
      <c r="AV285" t="s">
        <v>403</v>
      </c>
      <c r="AW285" t="s">
        <v>126</v>
      </c>
      <c r="AX285" t="s">
        <v>293</v>
      </c>
      <c r="AY285">
        <v>8</v>
      </c>
      <c r="AZ285">
        <v>545</v>
      </c>
      <c r="BA285">
        <v>16</v>
      </c>
      <c r="BB285">
        <v>660</v>
      </c>
      <c r="BC285">
        <v>3</v>
      </c>
      <c r="BD285">
        <v>3</v>
      </c>
      <c r="BE285" t="s">
        <v>257</v>
      </c>
      <c r="BF285" t="s">
        <v>350</v>
      </c>
      <c r="BG285" t="s">
        <v>190</v>
      </c>
      <c r="BH285" t="s">
        <v>104</v>
      </c>
      <c r="BI285" t="s">
        <v>126</v>
      </c>
      <c r="BJ285" t="s">
        <v>191</v>
      </c>
      <c r="BK285">
        <v>61</v>
      </c>
      <c r="BL285">
        <v>209</v>
      </c>
      <c r="BM285">
        <v>154.94</v>
      </c>
      <c r="BN285">
        <v>94.8</v>
      </c>
      <c r="BO285">
        <v>39</v>
      </c>
      <c r="BP285" t="s">
        <v>192</v>
      </c>
      <c r="BQ285">
        <v>114</v>
      </c>
      <c r="BR285">
        <v>98.19</v>
      </c>
      <c r="BS285" t="s">
        <v>2524</v>
      </c>
      <c r="BT285" t="s">
        <v>181</v>
      </c>
    </row>
    <row r="286" spans="1:72" x14ac:dyDescent="0.2">
      <c r="A286" s="3">
        <v>788903</v>
      </c>
      <c r="B286">
        <v>4</v>
      </c>
      <c r="C286" t="s">
        <v>18</v>
      </c>
      <c r="D286">
        <v>5</v>
      </c>
      <c r="E286" s="2" t="s">
        <v>893</v>
      </c>
      <c r="F286" s="3" t="s">
        <v>84</v>
      </c>
      <c r="G286" t="s">
        <v>2525</v>
      </c>
      <c r="H286" t="s">
        <v>467</v>
      </c>
      <c r="I286" t="s">
        <v>335</v>
      </c>
      <c r="J286" t="s">
        <v>2526</v>
      </c>
      <c r="K286" t="s">
        <v>2527</v>
      </c>
      <c r="L286" t="s">
        <v>2528</v>
      </c>
      <c r="M286" t="s">
        <v>81</v>
      </c>
      <c r="N286">
        <v>79350</v>
      </c>
      <c r="O286" t="s">
        <v>82</v>
      </c>
      <c r="P286" t="s">
        <v>2529</v>
      </c>
      <c r="Q286">
        <v>1</v>
      </c>
      <c r="R286" t="s">
        <v>84</v>
      </c>
      <c r="S286" t="s">
        <v>126</v>
      </c>
      <c r="T286" t="s">
        <v>85</v>
      </c>
      <c r="U286">
        <v>4</v>
      </c>
      <c r="V286" t="s">
        <v>86</v>
      </c>
      <c r="W286">
        <v>2</v>
      </c>
      <c r="X286" t="s">
        <v>87</v>
      </c>
      <c r="Y286" t="s">
        <v>200</v>
      </c>
      <c r="Z286" t="s">
        <v>117</v>
      </c>
      <c r="AA286" s="2">
        <v>43883</v>
      </c>
      <c r="AB286" s="2" t="s">
        <v>803</v>
      </c>
      <c r="AC286" t="s">
        <v>172</v>
      </c>
      <c r="AD286">
        <v>0</v>
      </c>
      <c r="AE286">
        <v>1</v>
      </c>
      <c r="AF286">
        <v>0</v>
      </c>
      <c r="AG286" t="s">
        <v>899</v>
      </c>
      <c r="AH286" t="s">
        <v>143</v>
      </c>
      <c r="AI286" t="s">
        <v>144</v>
      </c>
      <c r="AJ286">
        <v>1974.57</v>
      </c>
      <c r="AK286">
        <v>1974</v>
      </c>
      <c r="AL286">
        <v>1975</v>
      </c>
      <c r="AM286">
        <v>1974</v>
      </c>
      <c r="AN286">
        <v>1411.1</v>
      </c>
      <c r="AO286">
        <v>563.47</v>
      </c>
      <c r="AP286">
        <v>1974.57</v>
      </c>
      <c r="AQ286" t="s">
        <v>1058</v>
      </c>
      <c r="AR286" t="s">
        <v>1059</v>
      </c>
      <c r="AS286" t="s">
        <v>902</v>
      </c>
      <c r="AT286" t="s">
        <v>903</v>
      </c>
      <c r="AV286" t="s">
        <v>2530</v>
      </c>
      <c r="AW286" t="s">
        <v>126</v>
      </c>
      <c r="AX286" t="s">
        <v>905</v>
      </c>
      <c r="AY286">
        <v>15</v>
      </c>
      <c r="AZ286">
        <v>795</v>
      </c>
      <c r="BA286">
        <v>15</v>
      </c>
      <c r="BB286">
        <v>640</v>
      </c>
      <c r="BC286">
        <v>1</v>
      </c>
      <c r="BD286">
        <v>1</v>
      </c>
      <c r="BE286" t="s">
        <v>101</v>
      </c>
      <c r="BF286" t="s">
        <v>220</v>
      </c>
      <c r="BG286" t="s">
        <v>716</v>
      </c>
      <c r="BH286" t="s">
        <v>104</v>
      </c>
      <c r="BI286" t="s">
        <v>84</v>
      </c>
      <c r="BJ286" t="s">
        <v>1075</v>
      </c>
      <c r="BK286">
        <v>21</v>
      </c>
      <c r="BL286">
        <v>7</v>
      </c>
      <c r="BM286">
        <v>53.34</v>
      </c>
      <c r="BN286">
        <v>3.18</v>
      </c>
      <c r="BO286">
        <v>11</v>
      </c>
      <c r="BP286" t="s">
        <v>148</v>
      </c>
      <c r="BQ286">
        <v>61</v>
      </c>
      <c r="BR286">
        <v>98.28</v>
      </c>
      <c r="BS286" t="s">
        <v>2531</v>
      </c>
      <c r="BT286" t="s">
        <v>108</v>
      </c>
    </row>
    <row r="287" spans="1:72" x14ac:dyDescent="0.2">
      <c r="A287" s="3">
        <v>788904</v>
      </c>
      <c r="B287">
        <v>1</v>
      </c>
      <c r="C287" t="s">
        <v>276</v>
      </c>
      <c r="D287">
        <v>1</v>
      </c>
      <c r="E287" s="2" t="s">
        <v>277</v>
      </c>
      <c r="G287" t="s">
        <v>2532</v>
      </c>
      <c r="H287" t="s">
        <v>76</v>
      </c>
      <c r="I287" t="s">
        <v>2533</v>
      </c>
      <c r="J287" t="s">
        <v>2534</v>
      </c>
      <c r="K287" t="s">
        <v>2535</v>
      </c>
      <c r="L287" t="s">
        <v>1965</v>
      </c>
      <c r="M287" t="s">
        <v>81</v>
      </c>
      <c r="N287">
        <v>79924</v>
      </c>
      <c r="O287" t="s">
        <v>82</v>
      </c>
      <c r="P287" t="s">
        <v>1980</v>
      </c>
      <c r="Q287">
        <v>1</v>
      </c>
      <c r="R287" t="s">
        <v>84</v>
      </c>
      <c r="S287" t="s">
        <v>84</v>
      </c>
      <c r="T287" t="s">
        <v>331</v>
      </c>
      <c r="U287">
        <v>4</v>
      </c>
      <c r="V287" t="s">
        <v>86</v>
      </c>
      <c r="W287">
        <v>1</v>
      </c>
      <c r="X287" t="s">
        <v>139</v>
      </c>
      <c r="Y287" t="s">
        <v>88</v>
      </c>
      <c r="Z287" t="s">
        <v>343</v>
      </c>
      <c r="AA287" s="2">
        <v>43916</v>
      </c>
      <c r="AB287" s="2" t="s">
        <v>171</v>
      </c>
      <c r="AC287" t="s">
        <v>172</v>
      </c>
      <c r="AD287">
        <v>2</v>
      </c>
      <c r="AE287">
        <v>3</v>
      </c>
      <c r="AF287">
        <v>15</v>
      </c>
      <c r="AG287" t="s">
        <v>328</v>
      </c>
      <c r="AH287" t="s">
        <v>121</v>
      </c>
      <c r="AI287" t="s">
        <v>122</v>
      </c>
      <c r="AJ287">
        <v>67205.14</v>
      </c>
      <c r="AK287">
        <v>67205</v>
      </c>
      <c r="AL287">
        <v>67206</v>
      </c>
      <c r="AM287">
        <v>67205</v>
      </c>
      <c r="AN287">
        <v>7473.87</v>
      </c>
      <c r="AO287">
        <v>59731.27</v>
      </c>
      <c r="AP287">
        <v>22401.71</v>
      </c>
      <c r="AQ287" t="s">
        <v>2536</v>
      </c>
      <c r="AR287" t="s">
        <v>2537</v>
      </c>
      <c r="AS287" t="s">
        <v>279</v>
      </c>
      <c r="AT287" t="s">
        <v>2538</v>
      </c>
      <c r="AU287" t="s">
        <v>126</v>
      </c>
      <c r="AV287" t="s">
        <v>556</v>
      </c>
      <c r="AW287" t="s">
        <v>126</v>
      </c>
      <c r="AX287" t="s">
        <v>2539</v>
      </c>
      <c r="AY287">
        <v>6</v>
      </c>
      <c r="AZ287">
        <v>346</v>
      </c>
      <c r="BA287">
        <v>6</v>
      </c>
      <c r="BB287">
        <v>223</v>
      </c>
      <c r="BC287">
        <v>1</v>
      </c>
      <c r="BD287">
        <v>1</v>
      </c>
      <c r="BE287" t="s">
        <v>101</v>
      </c>
      <c r="BF287" t="s">
        <v>2180</v>
      </c>
      <c r="BG287" t="s">
        <v>515</v>
      </c>
      <c r="BH287" t="s">
        <v>104</v>
      </c>
      <c r="BI287" t="s">
        <v>126</v>
      </c>
      <c r="BJ287" t="s">
        <v>452</v>
      </c>
      <c r="BK287">
        <v>67</v>
      </c>
      <c r="BL287">
        <v>142.6</v>
      </c>
      <c r="BM287">
        <v>170.18</v>
      </c>
      <c r="BN287">
        <v>64.680000000000007</v>
      </c>
      <c r="BO287">
        <v>22</v>
      </c>
      <c r="BP287" t="s">
        <v>209</v>
      </c>
      <c r="BQ287">
        <v>69</v>
      </c>
      <c r="BR287">
        <v>97.96</v>
      </c>
      <c r="BS287" t="s">
        <v>2540</v>
      </c>
      <c r="BT287" t="s">
        <v>181</v>
      </c>
    </row>
    <row r="288" spans="1:72" x14ac:dyDescent="0.2">
      <c r="A288" s="3">
        <v>788905</v>
      </c>
      <c r="B288">
        <v>1</v>
      </c>
      <c r="C288" t="s">
        <v>276</v>
      </c>
      <c r="D288">
        <v>1</v>
      </c>
      <c r="E288" s="2" t="s">
        <v>277</v>
      </c>
      <c r="F288" s="3" t="s">
        <v>224</v>
      </c>
      <c r="G288" t="s">
        <v>2541</v>
      </c>
      <c r="H288" t="s">
        <v>110</v>
      </c>
      <c r="I288" t="s">
        <v>431</v>
      </c>
      <c r="J288" t="s">
        <v>2542</v>
      </c>
      <c r="K288" t="s">
        <v>2543</v>
      </c>
      <c r="L288" t="s">
        <v>265</v>
      </c>
      <c r="M288" t="s">
        <v>81</v>
      </c>
      <c r="N288">
        <v>77511</v>
      </c>
      <c r="O288" t="s">
        <v>82</v>
      </c>
      <c r="P288" t="s">
        <v>2544</v>
      </c>
      <c r="Q288">
        <v>2</v>
      </c>
      <c r="R288" t="s">
        <v>84</v>
      </c>
      <c r="S288" t="s">
        <v>84</v>
      </c>
      <c r="T288" t="s">
        <v>85</v>
      </c>
      <c r="U288">
        <v>4</v>
      </c>
      <c r="V288" t="s">
        <v>86</v>
      </c>
      <c r="W288">
        <v>2</v>
      </c>
      <c r="X288" t="s">
        <v>87</v>
      </c>
      <c r="Y288" t="s">
        <v>156</v>
      </c>
      <c r="Z288" t="s">
        <v>117</v>
      </c>
      <c r="AA288" s="2">
        <v>43885</v>
      </c>
      <c r="AB288" s="2" t="s">
        <v>665</v>
      </c>
      <c r="AC288" t="s">
        <v>286</v>
      </c>
      <c r="AD288">
        <v>9</v>
      </c>
      <c r="AE288">
        <v>10</v>
      </c>
      <c r="AF288">
        <v>18</v>
      </c>
      <c r="AG288" t="s">
        <v>827</v>
      </c>
      <c r="AH288" t="s">
        <v>288</v>
      </c>
      <c r="AI288" t="s">
        <v>289</v>
      </c>
      <c r="AJ288">
        <v>200197.61</v>
      </c>
      <c r="AK288">
        <v>200197</v>
      </c>
      <c r="AL288">
        <v>200198</v>
      </c>
      <c r="AM288">
        <v>200197</v>
      </c>
      <c r="AN288">
        <v>46978.62</v>
      </c>
      <c r="AO288">
        <v>153218.99</v>
      </c>
      <c r="AP288">
        <v>20019.759999999998</v>
      </c>
      <c r="AQ288" t="s">
        <v>1361</v>
      </c>
      <c r="AR288" t="s">
        <v>1362</v>
      </c>
      <c r="AS288" t="s">
        <v>224</v>
      </c>
      <c r="AT288" t="s">
        <v>1363</v>
      </c>
      <c r="AU288" t="s">
        <v>126</v>
      </c>
      <c r="AV288" t="s">
        <v>581</v>
      </c>
      <c r="AW288" t="s">
        <v>126</v>
      </c>
      <c r="AX288" t="s">
        <v>668</v>
      </c>
      <c r="AY288">
        <v>5</v>
      </c>
      <c r="AZ288">
        <v>280</v>
      </c>
      <c r="BA288">
        <v>5</v>
      </c>
      <c r="BB288">
        <v>192</v>
      </c>
      <c r="BC288">
        <v>4</v>
      </c>
      <c r="BD288">
        <v>4</v>
      </c>
      <c r="BE288" t="s">
        <v>241</v>
      </c>
      <c r="BF288" t="s">
        <v>1854</v>
      </c>
      <c r="BG288" t="s">
        <v>755</v>
      </c>
      <c r="BH288" t="s">
        <v>104</v>
      </c>
      <c r="BI288" t="s">
        <v>126</v>
      </c>
      <c r="BJ288" t="s">
        <v>191</v>
      </c>
      <c r="BK288">
        <v>61</v>
      </c>
      <c r="BL288">
        <v>185.7</v>
      </c>
      <c r="BM288">
        <v>154.94</v>
      </c>
      <c r="BN288">
        <v>84.23</v>
      </c>
      <c r="BO288">
        <v>35</v>
      </c>
      <c r="BP288" t="s">
        <v>192</v>
      </c>
      <c r="BQ288">
        <v>115</v>
      </c>
      <c r="BR288">
        <v>97.73</v>
      </c>
      <c r="BS288" t="s">
        <v>2545</v>
      </c>
      <c r="BT288" t="s">
        <v>108</v>
      </c>
    </row>
    <row r="289" spans="1:72" x14ac:dyDescent="0.2">
      <c r="A289" s="3">
        <v>788906</v>
      </c>
      <c r="B289">
        <v>4</v>
      </c>
      <c r="C289" t="s">
        <v>18</v>
      </c>
      <c r="D289">
        <v>5</v>
      </c>
      <c r="E289" s="2" t="s">
        <v>893</v>
      </c>
      <c r="F289" s="3" t="s">
        <v>84</v>
      </c>
      <c r="G289" t="s">
        <v>2546</v>
      </c>
      <c r="H289" t="s">
        <v>383</v>
      </c>
      <c r="I289" t="s">
        <v>2547</v>
      </c>
      <c r="J289" t="s">
        <v>2548</v>
      </c>
      <c r="K289" t="s">
        <v>2549</v>
      </c>
      <c r="L289" t="s">
        <v>291</v>
      </c>
      <c r="M289" t="s">
        <v>81</v>
      </c>
      <c r="N289">
        <v>75267</v>
      </c>
      <c r="O289" t="s">
        <v>82</v>
      </c>
      <c r="P289" t="s">
        <v>291</v>
      </c>
      <c r="Q289">
        <v>1</v>
      </c>
      <c r="R289" t="s">
        <v>84</v>
      </c>
      <c r="S289" t="s">
        <v>126</v>
      </c>
      <c r="T289" t="s">
        <v>85</v>
      </c>
      <c r="U289">
        <v>4</v>
      </c>
      <c r="V289" t="s">
        <v>86</v>
      </c>
      <c r="W289">
        <v>2</v>
      </c>
      <c r="X289" t="s">
        <v>87</v>
      </c>
      <c r="Y289" t="s">
        <v>200</v>
      </c>
      <c r="Z289" t="s">
        <v>117</v>
      </c>
      <c r="AA289" s="2">
        <v>43917</v>
      </c>
      <c r="AB289" s="2" t="s">
        <v>171</v>
      </c>
      <c r="AC289" t="s">
        <v>172</v>
      </c>
      <c r="AD289">
        <v>1</v>
      </c>
      <c r="AE289">
        <v>2</v>
      </c>
      <c r="AF289">
        <v>0</v>
      </c>
      <c r="AG289" t="s">
        <v>899</v>
      </c>
      <c r="AH289" t="s">
        <v>121</v>
      </c>
      <c r="AI289" t="s">
        <v>122</v>
      </c>
      <c r="AJ289">
        <v>4224.24</v>
      </c>
      <c r="AK289">
        <v>4224</v>
      </c>
      <c r="AL289">
        <v>4225</v>
      </c>
      <c r="AM289">
        <v>4224</v>
      </c>
      <c r="AN289">
        <v>2822.2</v>
      </c>
      <c r="AO289">
        <v>1402.04</v>
      </c>
      <c r="AP289">
        <v>2112.12</v>
      </c>
      <c r="AQ289" t="s">
        <v>1058</v>
      </c>
      <c r="AR289" t="s">
        <v>1059</v>
      </c>
      <c r="AS289" t="s">
        <v>902</v>
      </c>
      <c r="AT289" t="s">
        <v>903</v>
      </c>
      <c r="AV289" t="s">
        <v>904</v>
      </c>
      <c r="AX289" t="s">
        <v>905</v>
      </c>
      <c r="AY289">
        <v>15</v>
      </c>
      <c r="AZ289">
        <v>795</v>
      </c>
      <c r="BA289">
        <v>15</v>
      </c>
      <c r="BB289">
        <v>640</v>
      </c>
      <c r="BC289">
        <v>1</v>
      </c>
      <c r="BD289">
        <v>1</v>
      </c>
      <c r="BE289" t="s">
        <v>101</v>
      </c>
      <c r="BF289" t="s">
        <v>161</v>
      </c>
      <c r="BG289" t="s">
        <v>162</v>
      </c>
      <c r="BH289" t="s">
        <v>104</v>
      </c>
      <c r="BI289" t="s">
        <v>84</v>
      </c>
      <c r="BJ289" t="s">
        <v>1060</v>
      </c>
      <c r="BK289">
        <v>17</v>
      </c>
      <c r="BL289">
        <v>9</v>
      </c>
      <c r="BM289">
        <v>43.18</v>
      </c>
      <c r="BN289">
        <v>4.08</v>
      </c>
      <c r="BO289">
        <v>21</v>
      </c>
      <c r="BP289" t="s">
        <v>209</v>
      </c>
      <c r="BQ289">
        <v>73</v>
      </c>
      <c r="BR289">
        <v>98.12</v>
      </c>
      <c r="BS289" t="s">
        <v>2550</v>
      </c>
      <c r="BT289" t="s">
        <v>181</v>
      </c>
    </row>
    <row r="290" spans="1:72" x14ac:dyDescent="0.2">
      <c r="A290" s="3">
        <v>788907</v>
      </c>
      <c r="B290">
        <v>1</v>
      </c>
      <c r="C290" t="s">
        <v>276</v>
      </c>
      <c r="D290">
        <v>1</v>
      </c>
      <c r="E290" s="2" t="s">
        <v>277</v>
      </c>
      <c r="F290" s="3" t="s">
        <v>224</v>
      </c>
      <c r="G290" t="s">
        <v>2551</v>
      </c>
      <c r="H290" t="s">
        <v>110</v>
      </c>
      <c r="I290" t="s">
        <v>2552</v>
      </c>
      <c r="J290" t="s">
        <v>2553</v>
      </c>
      <c r="K290" t="s">
        <v>2554</v>
      </c>
      <c r="L290" t="s">
        <v>588</v>
      </c>
      <c r="M290" t="s">
        <v>81</v>
      </c>
      <c r="N290">
        <v>77003</v>
      </c>
      <c r="O290" t="s">
        <v>82</v>
      </c>
      <c r="P290" t="s">
        <v>589</v>
      </c>
      <c r="Q290">
        <v>6</v>
      </c>
      <c r="R290" t="s">
        <v>84</v>
      </c>
      <c r="S290" t="s">
        <v>84</v>
      </c>
      <c r="T290" t="s">
        <v>85</v>
      </c>
      <c r="U290">
        <v>4</v>
      </c>
      <c r="V290" t="s">
        <v>86</v>
      </c>
      <c r="W290">
        <v>2</v>
      </c>
      <c r="X290" t="s">
        <v>87</v>
      </c>
      <c r="Y290" t="s">
        <v>460</v>
      </c>
      <c r="Z290" t="s">
        <v>117</v>
      </c>
      <c r="AA290" s="2">
        <v>43859</v>
      </c>
      <c r="AB290" s="2" t="s">
        <v>2555</v>
      </c>
      <c r="AC290" t="s">
        <v>141</v>
      </c>
      <c r="AD290">
        <v>3</v>
      </c>
      <c r="AE290">
        <v>3</v>
      </c>
      <c r="AF290">
        <v>18</v>
      </c>
      <c r="AG290" t="s">
        <v>827</v>
      </c>
      <c r="AH290" t="s">
        <v>288</v>
      </c>
      <c r="AI290" t="s">
        <v>289</v>
      </c>
      <c r="AJ290">
        <v>38595.58</v>
      </c>
      <c r="AK290">
        <v>38595</v>
      </c>
      <c r="AL290">
        <v>38596</v>
      </c>
      <c r="AM290">
        <v>38595</v>
      </c>
      <c r="AN290">
        <v>13916.88</v>
      </c>
      <c r="AO290">
        <v>24678.7</v>
      </c>
      <c r="AP290">
        <v>12865.19</v>
      </c>
      <c r="AQ290" t="s">
        <v>571</v>
      </c>
      <c r="AR290" t="s">
        <v>2556</v>
      </c>
      <c r="AS290" t="s">
        <v>224</v>
      </c>
      <c r="AT290" t="s">
        <v>1163</v>
      </c>
      <c r="AU290" t="s">
        <v>126</v>
      </c>
      <c r="AV290" t="s">
        <v>2557</v>
      </c>
      <c r="AW290" t="s">
        <v>126</v>
      </c>
      <c r="AY290">
        <v>5</v>
      </c>
      <c r="AZ290">
        <v>309</v>
      </c>
      <c r="BA290">
        <v>5</v>
      </c>
      <c r="BB290">
        <v>201</v>
      </c>
      <c r="BC290">
        <v>2</v>
      </c>
      <c r="BD290">
        <v>2</v>
      </c>
      <c r="BE290" t="s">
        <v>206</v>
      </c>
      <c r="BF290" t="s">
        <v>2462</v>
      </c>
      <c r="BH290" t="s">
        <v>104</v>
      </c>
      <c r="BI290" t="s">
        <v>126</v>
      </c>
      <c r="BJ290" t="s">
        <v>222</v>
      </c>
      <c r="BK290">
        <v>65</v>
      </c>
      <c r="BL290">
        <v>201.1</v>
      </c>
      <c r="BM290">
        <v>165.1</v>
      </c>
      <c r="BN290">
        <v>91.22</v>
      </c>
      <c r="BO290">
        <v>33</v>
      </c>
      <c r="BP290" t="s">
        <v>192</v>
      </c>
      <c r="BQ290">
        <v>101</v>
      </c>
      <c r="BR290">
        <v>97.87</v>
      </c>
      <c r="BS290" t="s">
        <v>2558</v>
      </c>
      <c r="BT290" t="s">
        <v>132</v>
      </c>
    </row>
    <row r="291" spans="1:72" x14ac:dyDescent="0.2">
      <c r="A291" s="3">
        <v>788908</v>
      </c>
      <c r="B291">
        <v>1</v>
      </c>
      <c r="C291" t="s">
        <v>276</v>
      </c>
      <c r="D291">
        <v>1</v>
      </c>
      <c r="E291" s="2" t="s">
        <v>277</v>
      </c>
      <c r="F291" s="3" t="s">
        <v>502</v>
      </c>
      <c r="G291" t="s">
        <v>2215</v>
      </c>
      <c r="H291" t="s">
        <v>74</v>
      </c>
      <c r="I291" t="s">
        <v>2559</v>
      </c>
      <c r="J291" t="s">
        <v>2560</v>
      </c>
      <c r="K291" t="s">
        <v>2561</v>
      </c>
      <c r="L291" t="s">
        <v>2305</v>
      </c>
      <c r="M291" t="s">
        <v>81</v>
      </c>
      <c r="N291">
        <v>75148</v>
      </c>
      <c r="O291" t="s">
        <v>82</v>
      </c>
      <c r="P291" t="s">
        <v>2562</v>
      </c>
      <c r="Q291">
        <v>1</v>
      </c>
      <c r="R291" t="s">
        <v>84</v>
      </c>
      <c r="S291" t="s">
        <v>84</v>
      </c>
      <c r="T291" t="s">
        <v>331</v>
      </c>
      <c r="U291">
        <v>4</v>
      </c>
      <c r="V291" t="s">
        <v>86</v>
      </c>
      <c r="W291">
        <v>2</v>
      </c>
      <c r="X291" t="s">
        <v>87</v>
      </c>
      <c r="Y291" t="s">
        <v>200</v>
      </c>
      <c r="Z291" t="s">
        <v>343</v>
      </c>
      <c r="AA291" s="2">
        <v>43916</v>
      </c>
      <c r="AB291" s="2" t="s">
        <v>1565</v>
      </c>
      <c r="AC291" t="s">
        <v>158</v>
      </c>
      <c r="AD291">
        <v>2</v>
      </c>
      <c r="AE291">
        <v>1</v>
      </c>
      <c r="AF291">
        <v>3</v>
      </c>
      <c r="AG291" t="s">
        <v>2447</v>
      </c>
      <c r="AH291" t="s">
        <v>233</v>
      </c>
      <c r="AI291" t="s">
        <v>234</v>
      </c>
      <c r="AJ291">
        <v>10321.120000000001</v>
      </c>
      <c r="AK291">
        <v>10321</v>
      </c>
      <c r="AL291">
        <v>10322</v>
      </c>
      <c r="AM291">
        <v>10321</v>
      </c>
      <c r="AN291">
        <v>2563.62</v>
      </c>
      <c r="AO291">
        <v>7757.5</v>
      </c>
      <c r="AP291">
        <v>10321.120000000001</v>
      </c>
      <c r="AQ291" t="s">
        <v>2563</v>
      </c>
      <c r="AR291" t="s">
        <v>2564</v>
      </c>
      <c r="AS291" t="s">
        <v>298</v>
      </c>
      <c r="AT291" t="s">
        <v>2396</v>
      </c>
      <c r="AU291" t="s">
        <v>126</v>
      </c>
      <c r="AV291" t="s">
        <v>2565</v>
      </c>
      <c r="AW291" t="s">
        <v>126</v>
      </c>
      <c r="AY291">
        <v>21</v>
      </c>
      <c r="AZ291">
        <v>916</v>
      </c>
      <c r="BA291">
        <v>21</v>
      </c>
      <c r="BB291">
        <v>811</v>
      </c>
      <c r="BC291">
        <v>1</v>
      </c>
      <c r="BD291">
        <v>2</v>
      </c>
      <c r="BE291" t="s">
        <v>206</v>
      </c>
      <c r="BF291" t="s">
        <v>657</v>
      </c>
      <c r="BH291" t="s">
        <v>104</v>
      </c>
      <c r="BI291" t="s">
        <v>126</v>
      </c>
      <c r="BJ291" t="s">
        <v>351</v>
      </c>
      <c r="BK291">
        <v>72</v>
      </c>
      <c r="BL291">
        <v>137.1</v>
      </c>
      <c r="BM291">
        <v>182.88</v>
      </c>
      <c r="BN291">
        <v>62.19</v>
      </c>
      <c r="BO291">
        <v>18</v>
      </c>
      <c r="BP291" t="s">
        <v>148</v>
      </c>
      <c r="BQ291">
        <v>61</v>
      </c>
      <c r="BR291">
        <v>98.22</v>
      </c>
      <c r="BS291" t="s">
        <v>2566</v>
      </c>
      <c r="BT291" t="s">
        <v>181</v>
      </c>
    </row>
    <row r="292" spans="1:72" x14ac:dyDescent="0.2">
      <c r="A292" s="3">
        <v>788909</v>
      </c>
      <c r="B292">
        <v>1</v>
      </c>
      <c r="C292" t="s">
        <v>276</v>
      </c>
      <c r="D292">
        <v>1</v>
      </c>
      <c r="E292" s="2" t="s">
        <v>277</v>
      </c>
      <c r="G292" t="s">
        <v>559</v>
      </c>
      <c r="H292" t="s">
        <v>1217</v>
      </c>
      <c r="I292" t="s">
        <v>2567</v>
      </c>
      <c r="J292" t="s">
        <v>2568</v>
      </c>
      <c r="K292" t="s">
        <v>2569</v>
      </c>
      <c r="L292" t="s">
        <v>291</v>
      </c>
      <c r="M292" t="s">
        <v>81</v>
      </c>
      <c r="N292">
        <v>76162</v>
      </c>
      <c r="O292" t="s">
        <v>82</v>
      </c>
      <c r="P292" t="s">
        <v>291</v>
      </c>
      <c r="Q292">
        <v>1</v>
      </c>
      <c r="R292" t="s">
        <v>84</v>
      </c>
      <c r="S292" t="s">
        <v>84</v>
      </c>
      <c r="T292" t="s">
        <v>331</v>
      </c>
      <c r="U292">
        <v>4</v>
      </c>
      <c r="V292" t="s">
        <v>86</v>
      </c>
      <c r="W292">
        <v>2</v>
      </c>
      <c r="X292" t="s">
        <v>87</v>
      </c>
      <c r="Y292" t="s">
        <v>200</v>
      </c>
      <c r="Z292" t="s">
        <v>343</v>
      </c>
      <c r="AA292" s="2">
        <v>43883</v>
      </c>
      <c r="AB292" s="2" t="s">
        <v>1525</v>
      </c>
      <c r="AC292" t="s">
        <v>119</v>
      </c>
      <c r="AD292">
        <v>1</v>
      </c>
      <c r="AE292">
        <v>2</v>
      </c>
      <c r="AF292">
        <v>7</v>
      </c>
      <c r="AG292" t="s">
        <v>602</v>
      </c>
      <c r="AH292" t="s">
        <v>233</v>
      </c>
      <c r="AI292" t="s">
        <v>234</v>
      </c>
      <c r="AJ292">
        <v>68900.899999999994</v>
      </c>
      <c r="AK292">
        <v>68900</v>
      </c>
      <c r="AL292">
        <v>68901</v>
      </c>
      <c r="AM292">
        <v>68900</v>
      </c>
      <c r="AN292">
        <v>4982.58</v>
      </c>
      <c r="AO292">
        <v>63918.32</v>
      </c>
      <c r="AP292">
        <v>34450.449999999997</v>
      </c>
      <c r="AQ292" t="s">
        <v>2570</v>
      </c>
      <c r="AR292" t="s">
        <v>2571</v>
      </c>
      <c r="AS292" t="s">
        <v>279</v>
      </c>
      <c r="AT292" t="s">
        <v>2572</v>
      </c>
      <c r="AU292" t="s">
        <v>126</v>
      </c>
      <c r="AX292" t="s">
        <v>513</v>
      </c>
      <c r="AY292">
        <v>6</v>
      </c>
      <c r="AZ292">
        <v>343</v>
      </c>
      <c r="BA292">
        <v>6</v>
      </c>
      <c r="BB292">
        <v>234</v>
      </c>
      <c r="BC292">
        <v>1</v>
      </c>
      <c r="BD292">
        <v>1</v>
      </c>
      <c r="BE292" t="s">
        <v>101</v>
      </c>
      <c r="BF292" t="s">
        <v>1451</v>
      </c>
      <c r="BG292" t="s">
        <v>515</v>
      </c>
      <c r="BH292" t="s">
        <v>104</v>
      </c>
      <c r="BI292" t="s">
        <v>126</v>
      </c>
      <c r="BJ292" t="s">
        <v>405</v>
      </c>
      <c r="BK292">
        <v>71</v>
      </c>
      <c r="BL292">
        <v>205.9</v>
      </c>
      <c r="BM292">
        <v>180.34</v>
      </c>
      <c r="BN292">
        <v>93.39</v>
      </c>
      <c r="BO292">
        <v>28</v>
      </c>
      <c r="BP292" t="s">
        <v>106</v>
      </c>
      <c r="BQ292">
        <v>91</v>
      </c>
      <c r="BR292">
        <v>97.48</v>
      </c>
      <c r="BS292" t="s">
        <v>2573</v>
      </c>
      <c r="BT292" t="s">
        <v>108</v>
      </c>
    </row>
    <row r="293" spans="1:72" x14ac:dyDescent="0.2">
      <c r="A293" s="3">
        <v>788910</v>
      </c>
      <c r="B293">
        <v>3</v>
      </c>
      <c r="C293" t="s">
        <v>72</v>
      </c>
      <c r="D293">
        <v>2</v>
      </c>
      <c r="E293" s="2" t="s">
        <v>73</v>
      </c>
      <c r="F293" s="3" t="s">
        <v>74</v>
      </c>
      <c r="G293" t="s">
        <v>2574</v>
      </c>
      <c r="H293" t="s">
        <v>1052</v>
      </c>
      <c r="I293" t="s">
        <v>2575</v>
      </c>
      <c r="J293" t="s">
        <v>2576</v>
      </c>
      <c r="K293" t="s">
        <v>2577</v>
      </c>
      <c r="L293" t="s">
        <v>291</v>
      </c>
      <c r="M293" t="s">
        <v>81</v>
      </c>
      <c r="N293">
        <v>79973</v>
      </c>
      <c r="O293" t="s">
        <v>82</v>
      </c>
      <c r="P293" t="s">
        <v>291</v>
      </c>
      <c r="Q293">
        <v>1</v>
      </c>
      <c r="R293" t="s">
        <v>84</v>
      </c>
      <c r="S293" t="s">
        <v>84</v>
      </c>
      <c r="T293" t="s">
        <v>85</v>
      </c>
      <c r="U293">
        <v>4</v>
      </c>
      <c r="V293" t="s">
        <v>86</v>
      </c>
      <c r="W293">
        <v>1</v>
      </c>
      <c r="X293" t="s">
        <v>139</v>
      </c>
      <c r="Y293" t="s">
        <v>88</v>
      </c>
      <c r="Z293" t="s">
        <v>89</v>
      </c>
      <c r="AA293" s="2">
        <v>43884</v>
      </c>
      <c r="AB293" s="2" t="s">
        <v>344</v>
      </c>
      <c r="AC293" t="s">
        <v>268</v>
      </c>
      <c r="AD293">
        <v>3</v>
      </c>
      <c r="AE293">
        <v>3</v>
      </c>
      <c r="AF293">
        <v>8</v>
      </c>
      <c r="AG293" t="s">
        <v>173</v>
      </c>
      <c r="AH293" t="s">
        <v>143</v>
      </c>
      <c r="AI293" t="s">
        <v>144</v>
      </c>
      <c r="AJ293">
        <v>43346.83</v>
      </c>
      <c r="AK293">
        <v>43346</v>
      </c>
      <c r="AL293">
        <v>43347</v>
      </c>
      <c r="AM293">
        <v>43346</v>
      </c>
      <c r="AN293">
        <v>8578.32</v>
      </c>
      <c r="AO293">
        <v>34768.51</v>
      </c>
      <c r="AP293">
        <v>14448.94</v>
      </c>
      <c r="AQ293" t="s">
        <v>2578</v>
      </c>
      <c r="AR293" t="s">
        <v>2579</v>
      </c>
      <c r="AS293" t="s">
        <v>97</v>
      </c>
      <c r="AT293" t="s">
        <v>2580</v>
      </c>
      <c r="AU293" t="s">
        <v>126</v>
      </c>
      <c r="AV293" t="s">
        <v>1549</v>
      </c>
      <c r="AW293" t="s">
        <v>126</v>
      </c>
      <c r="AX293" t="s">
        <v>178</v>
      </c>
      <c r="AY293">
        <v>14</v>
      </c>
      <c r="AZ293">
        <v>788</v>
      </c>
      <c r="BA293">
        <v>14</v>
      </c>
      <c r="BB293">
        <v>540</v>
      </c>
      <c r="BC293">
        <v>1</v>
      </c>
      <c r="BD293">
        <v>1</v>
      </c>
      <c r="BE293" t="s">
        <v>101</v>
      </c>
      <c r="BF293" t="s">
        <v>1816</v>
      </c>
      <c r="BG293" t="s">
        <v>643</v>
      </c>
      <c r="BH293" t="s">
        <v>104</v>
      </c>
      <c r="BI293" t="s">
        <v>84</v>
      </c>
      <c r="BJ293" t="s">
        <v>361</v>
      </c>
      <c r="BK293">
        <v>63</v>
      </c>
      <c r="BL293">
        <v>126.3</v>
      </c>
      <c r="BM293">
        <v>160.02000000000001</v>
      </c>
      <c r="BN293">
        <v>57.29</v>
      </c>
      <c r="BO293">
        <v>22</v>
      </c>
      <c r="BP293" t="s">
        <v>209</v>
      </c>
      <c r="BQ293">
        <v>72</v>
      </c>
      <c r="BR293">
        <v>98.16</v>
      </c>
      <c r="BS293" t="s">
        <v>2581</v>
      </c>
      <c r="BT293" t="s">
        <v>108</v>
      </c>
    </row>
    <row r="294" spans="1:72" x14ac:dyDescent="0.2">
      <c r="A294" s="3">
        <v>788911</v>
      </c>
      <c r="B294">
        <v>3</v>
      </c>
      <c r="C294" t="s">
        <v>72</v>
      </c>
      <c r="D294">
        <v>2</v>
      </c>
      <c r="E294" s="2" t="s">
        <v>73</v>
      </c>
      <c r="G294" t="s">
        <v>2131</v>
      </c>
      <c r="H294" t="s">
        <v>84</v>
      </c>
      <c r="I294" t="s">
        <v>669</v>
      </c>
      <c r="J294" t="s">
        <v>2582</v>
      </c>
      <c r="K294" t="s">
        <v>2583</v>
      </c>
      <c r="L294" t="s">
        <v>2584</v>
      </c>
      <c r="M294" t="s">
        <v>81</v>
      </c>
      <c r="N294">
        <v>78001</v>
      </c>
      <c r="O294" t="s">
        <v>82</v>
      </c>
      <c r="P294" t="s">
        <v>2585</v>
      </c>
      <c r="Q294">
        <v>6</v>
      </c>
      <c r="R294" t="s">
        <v>84</v>
      </c>
      <c r="S294" t="s">
        <v>84</v>
      </c>
      <c r="T294" t="s">
        <v>331</v>
      </c>
      <c r="U294">
        <v>4</v>
      </c>
      <c r="V294" t="s">
        <v>86</v>
      </c>
      <c r="W294">
        <v>2</v>
      </c>
      <c r="X294" t="s">
        <v>87</v>
      </c>
      <c r="Y294" t="s">
        <v>116</v>
      </c>
      <c r="Z294" t="s">
        <v>343</v>
      </c>
      <c r="AA294" s="2">
        <v>43889</v>
      </c>
      <c r="AB294" s="2" t="s">
        <v>1923</v>
      </c>
      <c r="AC294" t="s">
        <v>172</v>
      </c>
      <c r="AD294">
        <v>1</v>
      </c>
      <c r="AE294">
        <v>2</v>
      </c>
      <c r="AF294">
        <v>17</v>
      </c>
      <c r="AG294" t="s">
        <v>473</v>
      </c>
      <c r="AH294" t="s">
        <v>288</v>
      </c>
      <c r="AI294" t="s">
        <v>289</v>
      </c>
      <c r="AJ294">
        <v>178802.88</v>
      </c>
      <c r="AK294">
        <v>178802</v>
      </c>
      <c r="AL294">
        <v>178803</v>
      </c>
      <c r="AM294">
        <v>178802</v>
      </c>
      <c r="AN294">
        <v>5053</v>
      </c>
      <c r="AO294">
        <v>173749.88</v>
      </c>
      <c r="AP294">
        <v>89401.44</v>
      </c>
      <c r="AQ294" t="s">
        <v>1526</v>
      </c>
      <c r="AR294" t="s">
        <v>1527</v>
      </c>
      <c r="AS294" t="s">
        <v>331</v>
      </c>
      <c r="AT294" t="s">
        <v>1528</v>
      </c>
      <c r="AU294" t="s">
        <v>126</v>
      </c>
      <c r="AV294" t="s">
        <v>556</v>
      </c>
      <c r="AW294" t="s">
        <v>126</v>
      </c>
      <c r="AX294" t="s">
        <v>1530</v>
      </c>
      <c r="AY294">
        <v>8</v>
      </c>
      <c r="AZ294">
        <v>483</v>
      </c>
      <c r="BA294">
        <v>8</v>
      </c>
      <c r="BB294">
        <v>322</v>
      </c>
      <c r="BC294">
        <v>1</v>
      </c>
      <c r="BD294">
        <v>1</v>
      </c>
      <c r="BE294" t="s">
        <v>101</v>
      </c>
      <c r="BF294" t="s">
        <v>729</v>
      </c>
      <c r="BG294" t="s">
        <v>479</v>
      </c>
      <c r="BH294" t="s">
        <v>104</v>
      </c>
      <c r="BI294" t="s">
        <v>84</v>
      </c>
      <c r="BJ294" t="s">
        <v>130</v>
      </c>
      <c r="BK294">
        <v>66</v>
      </c>
      <c r="BL294">
        <v>145.19999999999999</v>
      </c>
      <c r="BM294">
        <v>167.64</v>
      </c>
      <c r="BN294">
        <v>65.86</v>
      </c>
      <c r="BO294">
        <v>23</v>
      </c>
      <c r="BP294" t="s">
        <v>209</v>
      </c>
      <c r="BQ294">
        <v>64</v>
      </c>
      <c r="BR294">
        <v>97.88</v>
      </c>
      <c r="BS294" t="s">
        <v>2586</v>
      </c>
      <c r="BT294" t="s">
        <v>108</v>
      </c>
    </row>
    <row r="295" spans="1:72" x14ac:dyDescent="0.2">
      <c r="A295" s="3">
        <v>788912</v>
      </c>
      <c r="B295">
        <v>1</v>
      </c>
      <c r="C295" t="s">
        <v>276</v>
      </c>
      <c r="D295">
        <v>1</v>
      </c>
      <c r="E295" s="2" t="s">
        <v>277</v>
      </c>
      <c r="F295" s="3" t="s">
        <v>224</v>
      </c>
      <c r="G295" t="s">
        <v>2587</v>
      </c>
      <c r="H295" t="s">
        <v>383</v>
      </c>
      <c r="I295" t="s">
        <v>2588</v>
      </c>
      <c r="J295" t="s">
        <v>2589</v>
      </c>
      <c r="K295" t="s">
        <v>2590</v>
      </c>
      <c r="L295" t="s">
        <v>507</v>
      </c>
      <c r="M295" t="s">
        <v>81</v>
      </c>
      <c r="N295">
        <v>75603</v>
      </c>
      <c r="O295" t="s">
        <v>82</v>
      </c>
      <c r="P295" t="s">
        <v>544</v>
      </c>
      <c r="Q295">
        <v>3</v>
      </c>
      <c r="R295" t="s">
        <v>84</v>
      </c>
      <c r="S295" t="s">
        <v>84</v>
      </c>
      <c r="T295" t="s">
        <v>331</v>
      </c>
      <c r="U295">
        <v>4</v>
      </c>
      <c r="V295" t="s">
        <v>86</v>
      </c>
      <c r="W295">
        <v>2</v>
      </c>
      <c r="X295" t="s">
        <v>87</v>
      </c>
      <c r="Y295" t="s">
        <v>116</v>
      </c>
      <c r="Z295" t="s">
        <v>343</v>
      </c>
      <c r="AA295" s="2">
        <v>43852</v>
      </c>
      <c r="AB295" s="2" t="s">
        <v>217</v>
      </c>
      <c r="AC295" t="s">
        <v>172</v>
      </c>
      <c r="AD295">
        <v>3</v>
      </c>
      <c r="AE295">
        <v>4</v>
      </c>
      <c r="AF295">
        <v>19</v>
      </c>
      <c r="AG295" t="s">
        <v>461</v>
      </c>
      <c r="AH295" t="s">
        <v>288</v>
      </c>
      <c r="AI295" t="s">
        <v>289</v>
      </c>
      <c r="AJ295">
        <v>155125.87</v>
      </c>
      <c r="AK295">
        <v>155125</v>
      </c>
      <c r="AL295">
        <v>155126</v>
      </c>
      <c r="AM295">
        <v>155125</v>
      </c>
      <c r="AN295">
        <v>14849.52</v>
      </c>
      <c r="AO295">
        <v>140276.35</v>
      </c>
      <c r="AP295">
        <v>38781.47</v>
      </c>
      <c r="AQ295" t="s">
        <v>345</v>
      </c>
      <c r="AR295" t="s">
        <v>346</v>
      </c>
      <c r="AS295" t="s">
        <v>224</v>
      </c>
      <c r="AT295" t="s">
        <v>347</v>
      </c>
      <c r="AU295" t="s">
        <v>126</v>
      </c>
      <c r="AV295" t="s">
        <v>2591</v>
      </c>
      <c r="AW295" t="s">
        <v>84</v>
      </c>
      <c r="AX295" t="s">
        <v>753</v>
      </c>
      <c r="AY295">
        <v>5</v>
      </c>
      <c r="AZ295">
        <v>247</v>
      </c>
      <c r="BA295">
        <v>5</v>
      </c>
      <c r="BB295">
        <v>175</v>
      </c>
      <c r="BC295">
        <v>2</v>
      </c>
      <c r="BD295">
        <v>2</v>
      </c>
      <c r="BE295" t="s">
        <v>206</v>
      </c>
      <c r="BF295" t="s">
        <v>557</v>
      </c>
      <c r="BG295" t="s">
        <v>162</v>
      </c>
      <c r="BH295" t="s">
        <v>104</v>
      </c>
      <c r="BI295" t="s">
        <v>126</v>
      </c>
      <c r="BJ295" t="s">
        <v>351</v>
      </c>
      <c r="BK295">
        <v>72</v>
      </c>
      <c r="BL295">
        <v>162.6</v>
      </c>
      <c r="BM295">
        <v>182.88</v>
      </c>
      <c r="BN295">
        <v>73.75</v>
      </c>
      <c r="BO295">
        <v>22</v>
      </c>
      <c r="BP295" t="s">
        <v>209</v>
      </c>
      <c r="BQ295">
        <v>73</v>
      </c>
      <c r="BR295">
        <v>97.87</v>
      </c>
      <c r="BS295" t="s">
        <v>2240</v>
      </c>
      <c r="BT295" t="s">
        <v>132</v>
      </c>
    </row>
    <row r="296" spans="1:72" x14ac:dyDescent="0.2">
      <c r="A296" s="3">
        <v>788913</v>
      </c>
      <c r="B296">
        <v>4</v>
      </c>
      <c r="C296" t="s">
        <v>18</v>
      </c>
      <c r="D296">
        <v>5</v>
      </c>
      <c r="E296" s="2" t="s">
        <v>893</v>
      </c>
      <c r="F296" s="3" t="s">
        <v>84</v>
      </c>
      <c r="G296" t="s">
        <v>2592</v>
      </c>
      <c r="H296" t="s">
        <v>517</v>
      </c>
      <c r="I296" t="s">
        <v>2593</v>
      </c>
      <c r="J296" t="s">
        <v>2594</v>
      </c>
      <c r="K296" t="s">
        <v>2595</v>
      </c>
      <c r="L296" t="s">
        <v>291</v>
      </c>
      <c r="M296" t="s">
        <v>81</v>
      </c>
      <c r="N296">
        <v>77866</v>
      </c>
      <c r="O296" t="s">
        <v>82</v>
      </c>
      <c r="P296" t="s">
        <v>291</v>
      </c>
      <c r="Q296">
        <v>1</v>
      </c>
      <c r="R296" t="s">
        <v>84</v>
      </c>
      <c r="S296" t="s">
        <v>126</v>
      </c>
      <c r="T296" t="s">
        <v>85</v>
      </c>
      <c r="U296">
        <v>4</v>
      </c>
      <c r="V296" t="s">
        <v>86</v>
      </c>
      <c r="W296">
        <v>2</v>
      </c>
      <c r="X296" t="s">
        <v>87</v>
      </c>
      <c r="Y296" t="s">
        <v>200</v>
      </c>
      <c r="Z296" t="s">
        <v>117</v>
      </c>
      <c r="AA296" s="2">
        <v>43919</v>
      </c>
      <c r="AB296" s="2" t="s">
        <v>590</v>
      </c>
      <c r="AC296" t="s">
        <v>119</v>
      </c>
      <c r="AD296">
        <v>1</v>
      </c>
      <c r="AE296">
        <v>1</v>
      </c>
      <c r="AF296">
        <v>0</v>
      </c>
      <c r="AG296" t="s">
        <v>899</v>
      </c>
      <c r="AH296" t="s">
        <v>591</v>
      </c>
      <c r="AI296" t="s">
        <v>592</v>
      </c>
      <c r="AJ296">
        <v>3115.52</v>
      </c>
      <c r="AK296">
        <v>3115</v>
      </c>
      <c r="AL296">
        <v>3116</v>
      </c>
      <c r="AM296">
        <v>3115</v>
      </c>
      <c r="AN296">
        <v>1411.1</v>
      </c>
      <c r="AO296">
        <v>1704.42</v>
      </c>
      <c r="AP296">
        <v>3115.52</v>
      </c>
      <c r="AQ296" t="s">
        <v>1058</v>
      </c>
      <c r="AR296" t="s">
        <v>1059</v>
      </c>
      <c r="AS296" t="s">
        <v>902</v>
      </c>
      <c r="AT296" t="s">
        <v>903</v>
      </c>
      <c r="AV296" t="s">
        <v>904</v>
      </c>
      <c r="AX296" t="s">
        <v>905</v>
      </c>
      <c r="AY296">
        <v>15</v>
      </c>
      <c r="AZ296">
        <v>795</v>
      </c>
      <c r="BA296">
        <v>15</v>
      </c>
      <c r="BB296">
        <v>640</v>
      </c>
      <c r="BC296">
        <v>1</v>
      </c>
      <c r="BD296">
        <v>1</v>
      </c>
      <c r="BE296" t="s">
        <v>101</v>
      </c>
      <c r="BF296" t="s">
        <v>805</v>
      </c>
      <c r="BG296" t="s">
        <v>129</v>
      </c>
      <c r="BH296" t="s">
        <v>104</v>
      </c>
      <c r="BI296" t="s">
        <v>84</v>
      </c>
      <c r="BJ296" t="s">
        <v>1075</v>
      </c>
      <c r="BK296">
        <v>21</v>
      </c>
      <c r="BL296">
        <v>5</v>
      </c>
      <c r="BM296">
        <v>53.34</v>
      </c>
      <c r="BN296">
        <v>2.27</v>
      </c>
      <c r="BO296">
        <v>7</v>
      </c>
      <c r="BP296" t="s">
        <v>148</v>
      </c>
      <c r="BQ296">
        <v>49</v>
      </c>
      <c r="BR296">
        <v>98.4</v>
      </c>
      <c r="BS296" t="s">
        <v>2596</v>
      </c>
      <c r="BT296" t="s">
        <v>181</v>
      </c>
    </row>
    <row r="297" spans="1:72" x14ac:dyDescent="0.2">
      <c r="A297" s="3">
        <v>788914</v>
      </c>
      <c r="B297">
        <v>1</v>
      </c>
      <c r="C297" t="s">
        <v>276</v>
      </c>
      <c r="D297">
        <v>1</v>
      </c>
      <c r="E297" s="2" t="s">
        <v>277</v>
      </c>
      <c r="F297" s="3" t="s">
        <v>224</v>
      </c>
      <c r="G297" t="s">
        <v>1085</v>
      </c>
      <c r="H297" t="s">
        <v>493</v>
      </c>
      <c r="I297" t="s">
        <v>2597</v>
      </c>
      <c r="J297" t="s">
        <v>2598</v>
      </c>
      <c r="K297" t="s">
        <v>2599</v>
      </c>
      <c r="L297" t="s">
        <v>291</v>
      </c>
      <c r="M297" t="s">
        <v>81</v>
      </c>
      <c r="N297">
        <v>77272</v>
      </c>
      <c r="O297" t="s">
        <v>82</v>
      </c>
      <c r="P297" t="s">
        <v>291</v>
      </c>
      <c r="Q297">
        <v>1</v>
      </c>
      <c r="R297" t="s">
        <v>84</v>
      </c>
      <c r="S297" t="s">
        <v>84</v>
      </c>
      <c r="T297" t="s">
        <v>85</v>
      </c>
      <c r="U297">
        <v>4</v>
      </c>
      <c r="V297" t="s">
        <v>86</v>
      </c>
      <c r="W297">
        <v>1</v>
      </c>
      <c r="X297" t="s">
        <v>139</v>
      </c>
      <c r="Y297" t="s">
        <v>460</v>
      </c>
      <c r="Z297" t="s">
        <v>117</v>
      </c>
      <c r="AA297" s="2">
        <v>43834</v>
      </c>
      <c r="AB297" s="2" t="s">
        <v>302</v>
      </c>
      <c r="AC297" t="s">
        <v>286</v>
      </c>
      <c r="AD297">
        <v>4</v>
      </c>
      <c r="AE297">
        <v>5</v>
      </c>
      <c r="AF297">
        <v>23</v>
      </c>
      <c r="AG297" s="14" t="s">
        <v>2600</v>
      </c>
      <c r="AH297" t="s">
        <v>233</v>
      </c>
      <c r="AI297" t="s">
        <v>234</v>
      </c>
      <c r="AJ297">
        <v>34019.68</v>
      </c>
      <c r="AK297">
        <v>34019</v>
      </c>
      <c r="AL297">
        <v>34020</v>
      </c>
      <c r="AM297">
        <v>34019</v>
      </c>
      <c r="AN297">
        <v>24961.86</v>
      </c>
      <c r="AO297">
        <v>9057.82</v>
      </c>
      <c r="AP297">
        <v>6803.94</v>
      </c>
      <c r="AQ297" t="s">
        <v>2601</v>
      </c>
      <c r="AR297" t="s">
        <v>2602</v>
      </c>
      <c r="AS297" t="s">
        <v>85</v>
      </c>
      <c r="AT297" t="s">
        <v>2603</v>
      </c>
      <c r="AU297" t="s">
        <v>126</v>
      </c>
      <c r="AV297" t="s">
        <v>1549</v>
      </c>
      <c r="AW297" t="s">
        <v>126</v>
      </c>
      <c r="AY297">
        <v>20</v>
      </c>
      <c r="AZ297">
        <v>897</v>
      </c>
      <c r="BA297">
        <v>20</v>
      </c>
      <c r="BB297">
        <v>775</v>
      </c>
      <c r="BC297">
        <v>1</v>
      </c>
      <c r="BD297">
        <v>1</v>
      </c>
      <c r="BE297" t="s">
        <v>101</v>
      </c>
      <c r="BF297" t="s">
        <v>690</v>
      </c>
      <c r="BH297" t="s">
        <v>104</v>
      </c>
      <c r="BI297" t="s">
        <v>126</v>
      </c>
      <c r="BJ297" t="s">
        <v>361</v>
      </c>
      <c r="BK297">
        <v>63</v>
      </c>
      <c r="BL297">
        <v>140.6</v>
      </c>
      <c r="BM297">
        <v>160.02000000000001</v>
      </c>
      <c r="BN297">
        <v>63.78</v>
      </c>
      <c r="BO297">
        <v>24</v>
      </c>
      <c r="BP297" t="s">
        <v>209</v>
      </c>
      <c r="BQ297">
        <v>67</v>
      </c>
      <c r="BR297">
        <v>97.63</v>
      </c>
      <c r="BS297" t="s">
        <v>2604</v>
      </c>
      <c r="BT297" t="s">
        <v>132</v>
      </c>
    </row>
    <row r="298" spans="1:72" x14ac:dyDescent="0.2">
      <c r="A298" s="3">
        <v>788915</v>
      </c>
      <c r="B298">
        <v>3</v>
      </c>
      <c r="C298" t="s">
        <v>72</v>
      </c>
      <c r="D298">
        <v>2</v>
      </c>
      <c r="E298" s="2" t="s">
        <v>73</v>
      </c>
      <c r="F298" s="3" t="s">
        <v>74</v>
      </c>
      <c r="G298" t="s">
        <v>1274</v>
      </c>
      <c r="H298" t="s">
        <v>493</v>
      </c>
      <c r="I298" t="s">
        <v>259</v>
      </c>
      <c r="J298" t="s">
        <v>2605</v>
      </c>
      <c r="K298" t="s">
        <v>2606</v>
      </c>
      <c r="L298" t="s">
        <v>600</v>
      </c>
      <c r="M298" t="s">
        <v>81</v>
      </c>
      <c r="N298">
        <v>78228</v>
      </c>
      <c r="O298" t="s">
        <v>82</v>
      </c>
      <c r="P298" t="s">
        <v>356</v>
      </c>
      <c r="Q298">
        <v>1</v>
      </c>
      <c r="R298" t="s">
        <v>84</v>
      </c>
      <c r="S298" t="s">
        <v>84</v>
      </c>
      <c r="T298" t="s">
        <v>85</v>
      </c>
      <c r="U298">
        <v>4</v>
      </c>
      <c r="V298" t="s">
        <v>86</v>
      </c>
      <c r="W298">
        <v>1</v>
      </c>
      <c r="X298" t="s">
        <v>139</v>
      </c>
      <c r="Y298" t="s">
        <v>460</v>
      </c>
      <c r="Z298" t="s">
        <v>117</v>
      </c>
      <c r="AA298" s="2">
        <v>43905</v>
      </c>
      <c r="AB298" s="2" t="s">
        <v>676</v>
      </c>
      <c r="AC298" t="s">
        <v>268</v>
      </c>
      <c r="AD298">
        <v>3</v>
      </c>
      <c r="AE298">
        <v>3</v>
      </c>
      <c r="AF298">
        <v>7</v>
      </c>
      <c r="AG298" t="s">
        <v>602</v>
      </c>
      <c r="AH298">
        <v>12</v>
      </c>
      <c r="AI298" t="s">
        <v>303</v>
      </c>
      <c r="AJ298">
        <v>33411.81</v>
      </c>
      <c r="AK298">
        <v>33411</v>
      </c>
      <c r="AL298">
        <v>33412</v>
      </c>
      <c r="AM298">
        <v>33411</v>
      </c>
      <c r="AN298">
        <v>8578.32</v>
      </c>
      <c r="AO298">
        <v>24833.49</v>
      </c>
      <c r="AP298">
        <v>11137.27</v>
      </c>
      <c r="AQ298" t="s">
        <v>95</v>
      </c>
      <c r="AR298" t="s">
        <v>96</v>
      </c>
      <c r="AS298" t="s">
        <v>97</v>
      </c>
      <c r="AT298" t="s">
        <v>98</v>
      </c>
      <c r="AU298" t="s">
        <v>84</v>
      </c>
      <c r="AV298" t="s">
        <v>2607</v>
      </c>
      <c r="AW298" t="s">
        <v>126</v>
      </c>
      <c r="AX298" t="s">
        <v>100</v>
      </c>
      <c r="AY298">
        <v>14</v>
      </c>
      <c r="AZ298">
        <v>807</v>
      </c>
      <c r="BA298">
        <v>14</v>
      </c>
      <c r="BB298">
        <v>560</v>
      </c>
      <c r="BC298">
        <v>1</v>
      </c>
      <c r="BD298">
        <v>1</v>
      </c>
      <c r="BE298" t="s">
        <v>101</v>
      </c>
      <c r="BF298" t="s">
        <v>451</v>
      </c>
      <c r="BG298" t="s">
        <v>162</v>
      </c>
      <c r="BH298" t="s">
        <v>104</v>
      </c>
      <c r="BI298" t="s">
        <v>84</v>
      </c>
      <c r="BJ298" t="s">
        <v>163</v>
      </c>
      <c r="BK298">
        <v>64</v>
      </c>
      <c r="BL298">
        <v>214.1</v>
      </c>
      <c r="BM298">
        <v>162.56</v>
      </c>
      <c r="BN298">
        <v>97.11</v>
      </c>
      <c r="BO298">
        <v>36</v>
      </c>
      <c r="BP298" t="s">
        <v>192</v>
      </c>
      <c r="BQ298">
        <v>106</v>
      </c>
      <c r="BR298">
        <v>98.39</v>
      </c>
      <c r="BS298" t="s">
        <v>2608</v>
      </c>
      <c r="BT298" t="s">
        <v>181</v>
      </c>
    </row>
    <row r="299" spans="1:72" x14ac:dyDescent="0.2">
      <c r="A299" s="3">
        <v>788916</v>
      </c>
      <c r="B299">
        <v>1</v>
      </c>
      <c r="C299" t="s">
        <v>276</v>
      </c>
      <c r="D299">
        <v>1</v>
      </c>
      <c r="E299" s="2" t="s">
        <v>277</v>
      </c>
      <c r="F299" s="3" t="s">
        <v>224</v>
      </c>
      <c r="G299" t="s">
        <v>1312</v>
      </c>
      <c r="H299" t="s">
        <v>110</v>
      </c>
      <c r="I299" t="s">
        <v>2609</v>
      </c>
      <c r="J299" t="s">
        <v>2610</v>
      </c>
      <c r="K299" t="s">
        <v>2611</v>
      </c>
      <c r="L299" t="s">
        <v>649</v>
      </c>
      <c r="M299" t="s">
        <v>81</v>
      </c>
      <c r="N299">
        <v>75420</v>
      </c>
      <c r="O299" t="s">
        <v>82</v>
      </c>
      <c r="P299" t="s">
        <v>1103</v>
      </c>
      <c r="Q299">
        <v>1</v>
      </c>
      <c r="R299" t="s">
        <v>84</v>
      </c>
      <c r="S299" t="s">
        <v>84</v>
      </c>
      <c r="T299" t="s">
        <v>85</v>
      </c>
      <c r="U299">
        <v>4</v>
      </c>
      <c r="V299" t="s">
        <v>86</v>
      </c>
      <c r="W299">
        <v>2</v>
      </c>
      <c r="X299" t="s">
        <v>87</v>
      </c>
      <c r="Y299" t="s">
        <v>200</v>
      </c>
      <c r="Z299" t="s">
        <v>117</v>
      </c>
      <c r="AA299" s="2">
        <v>43861</v>
      </c>
      <c r="AB299" s="2" t="s">
        <v>651</v>
      </c>
      <c r="AC299" t="s">
        <v>119</v>
      </c>
      <c r="AD299">
        <v>2</v>
      </c>
      <c r="AE299">
        <v>3</v>
      </c>
      <c r="AF299">
        <v>18</v>
      </c>
      <c r="AG299" t="s">
        <v>827</v>
      </c>
      <c r="AH299" t="s">
        <v>288</v>
      </c>
      <c r="AI299" t="s">
        <v>289</v>
      </c>
      <c r="AJ299">
        <v>42718.41</v>
      </c>
      <c r="AK299">
        <v>42718</v>
      </c>
      <c r="AL299">
        <v>42719</v>
      </c>
      <c r="AM299">
        <v>42718</v>
      </c>
      <c r="AN299">
        <v>13916.88</v>
      </c>
      <c r="AO299">
        <v>28801.53</v>
      </c>
      <c r="AP299">
        <v>14239.47</v>
      </c>
      <c r="AQ299" t="s">
        <v>1936</v>
      </c>
      <c r="AR299" t="s">
        <v>1937</v>
      </c>
      <c r="AS299" t="s">
        <v>237</v>
      </c>
      <c r="AT299" t="s">
        <v>238</v>
      </c>
      <c r="AU299" t="s">
        <v>126</v>
      </c>
      <c r="AV299" t="s">
        <v>927</v>
      </c>
      <c r="AW299" t="s">
        <v>126</v>
      </c>
      <c r="AY299">
        <v>18</v>
      </c>
      <c r="AZ299">
        <v>872</v>
      </c>
      <c r="BA299">
        <v>18</v>
      </c>
      <c r="BB299">
        <v>720</v>
      </c>
      <c r="BC299">
        <v>3</v>
      </c>
      <c r="BD299">
        <v>3</v>
      </c>
      <c r="BE299" t="s">
        <v>257</v>
      </c>
      <c r="BF299" t="s">
        <v>258</v>
      </c>
      <c r="BH299" t="s">
        <v>104</v>
      </c>
      <c r="BI299" t="s">
        <v>126</v>
      </c>
      <c r="BJ299" t="s">
        <v>191</v>
      </c>
      <c r="BK299">
        <v>61</v>
      </c>
      <c r="BL299">
        <v>196.2</v>
      </c>
      <c r="BM299">
        <v>154.94</v>
      </c>
      <c r="BN299">
        <v>88.99</v>
      </c>
      <c r="BO299">
        <v>37</v>
      </c>
      <c r="BP299" t="s">
        <v>192</v>
      </c>
      <c r="BQ299">
        <v>100</v>
      </c>
      <c r="BR299">
        <v>97.68</v>
      </c>
      <c r="BS299" t="s">
        <v>2612</v>
      </c>
      <c r="BT299" t="s">
        <v>132</v>
      </c>
    </row>
    <row r="300" spans="1:72" x14ac:dyDescent="0.2">
      <c r="A300" s="3">
        <v>788917</v>
      </c>
      <c r="B300">
        <v>1</v>
      </c>
      <c r="C300" t="s">
        <v>276</v>
      </c>
      <c r="D300">
        <v>1</v>
      </c>
      <c r="E300" s="2" t="s">
        <v>277</v>
      </c>
      <c r="F300" s="3" t="s">
        <v>224</v>
      </c>
      <c r="G300" t="s">
        <v>824</v>
      </c>
      <c r="H300" t="s">
        <v>279</v>
      </c>
      <c r="I300" t="s">
        <v>2613</v>
      </c>
      <c r="J300" t="s">
        <v>2614</v>
      </c>
      <c r="K300" t="s">
        <v>2615</v>
      </c>
      <c r="L300" t="s">
        <v>649</v>
      </c>
      <c r="M300" t="s">
        <v>81</v>
      </c>
      <c r="N300">
        <v>75431</v>
      </c>
      <c r="O300" t="s">
        <v>82</v>
      </c>
      <c r="P300" t="s">
        <v>1770</v>
      </c>
      <c r="Q300">
        <v>1</v>
      </c>
      <c r="R300" t="s">
        <v>84</v>
      </c>
      <c r="S300" t="s">
        <v>84</v>
      </c>
      <c r="T300" t="s">
        <v>331</v>
      </c>
      <c r="U300">
        <v>4</v>
      </c>
      <c r="V300" t="s">
        <v>86</v>
      </c>
      <c r="W300">
        <v>1</v>
      </c>
      <c r="X300" t="s">
        <v>139</v>
      </c>
      <c r="Y300" t="s">
        <v>116</v>
      </c>
      <c r="Z300" t="s">
        <v>343</v>
      </c>
      <c r="AA300" s="2">
        <v>43835</v>
      </c>
      <c r="AB300" s="2" t="s">
        <v>499</v>
      </c>
      <c r="AC300" t="s">
        <v>268</v>
      </c>
      <c r="AD300">
        <v>3</v>
      </c>
      <c r="AE300">
        <v>3</v>
      </c>
      <c r="AF300">
        <v>16</v>
      </c>
      <c r="AG300" t="s">
        <v>413</v>
      </c>
      <c r="AH300" t="s">
        <v>121</v>
      </c>
      <c r="AI300" t="s">
        <v>122</v>
      </c>
      <c r="AJ300">
        <v>59528.86</v>
      </c>
      <c r="AK300">
        <v>59528</v>
      </c>
      <c r="AL300">
        <v>59529</v>
      </c>
      <c r="AM300">
        <v>59528</v>
      </c>
      <c r="AN300">
        <v>13916.88</v>
      </c>
      <c r="AO300">
        <v>45611.98</v>
      </c>
      <c r="AP300">
        <v>19842.95</v>
      </c>
      <c r="AQ300" t="s">
        <v>2616</v>
      </c>
      <c r="AR300" t="s">
        <v>2617</v>
      </c>
      <c r="AS300" t="s">
        <v>279</v>
      </c>
      <c r="AT300" t="s">
        <v>1260</v>
      </c>
      <c r="AU300" t="s">
        <v>126</v>
      </c>
      <c r="AV300" t="s">
        <v>782</v>
      </c>
      <c r="AW300" t="s">
        <v>126</v>
      </c>
      <c r="AX300" t="s">
        <v>1261</v>
      </c>
      <c r="AY300">
        <v>6</v>
      </c>
      <c r="AZ300">
        <v>377</v>
      </c>
      <c r="BA300">
        <v>6</v>
      </c>
      <c r="BB300">
        <v>241</v>
      </c>
      <c r="BC300">
        <v>2</v>
      </c>
      <c r="BD300">
        <v>2</v>
      </c>
      <c r="BE300" t="s">
        <v>206</v>
      </c>
      <c r="BF300" t="s">
        <v>538</v>
      </c>
      <c r="BG300" t="s">
        <v>308</v>
      </c>
      <c r="BH300" t="s">
        <v>104</v>
      </c>
      <c r="BI300" t="s">
        <v>126</v>
      </c>
      <c r="BJ300" t="s">
        <v>351</v>
      </c>
      <c r="BK300">
        <v>72</v>
      </c>
      <c r="BL300">
        <v>180.8</v>
      </c>
      <c r="BM300">
        <v>182.88</v>
      </c>
      <c r="BN300">
        <v>82.01</v>
      </c>
      <c r="BO300">
        <v>24</v>
      </c>
      <c r="BP300" t="s">
        <v>209</v>
      </c>
      <c r="BQ300">
        <v>67</v>
      </c>
      <c r="BR300">
        <v>98.36</v>
      </c>
      <c r="BS300" t="s">
        <v>2618</v>
      </c>
      <c r="BT300" t="s">
        <v>132</v>
      </c>
    </row>
    <row r="301" spans="1:72" x14ac:dyDescent="0.2">
      <c r="A301" s="3">
        <v>788918</v>
      </c>
      <c r="B301">
        <v>1</v>
      </c>
      <c r="C301" t="s">
        <v>276</v>
      </c>
      <c r="D301">
        <v>1</v>
      </c>
      <c r="E301" s="2" t="s">
        <v>277</v>
      </c>
      <c r="G301" t="s">
        <v>1274</v>
      </c>
      <c r="H301" t="s">
        <v>331</v>
      </c>
      <c r="I301" t="s">
        <v>2619</v>
      </c>
      <c r="J301" t="s">
        <v>2620</v>
      </c>
      <c r="K301" t="s">
        <v>2621</v>
      </c>
      <c r="L301" t="s">
        <v>563</v>
      </c>
      <c r="M301" t="s">
        <v>81</v>
      </c>
      <c r="N301">
        <v>75225</v>
      </c>
      <c r="O301" t="s">
        <v>82</v>
      </c>
      <c r="P301" t="s">
        <v>564</v>
      </c>
      <c r="Q301">
        <v>3</v>
      </c>
      <c r="R301" t="s">
        <v>84</v>
      </c>
      <c r="S301" t="s">
        <v>84</v>
      </c>
      <c r="T301" t="s">
        <v>85</v>
      </c>
      <c r="U301">
        <v>4</v>
      </c>
      <c r="V301" t="s">
        <v>86</v>
      </c>
      <c r="W301">
        <v>2</v>
      </c>
      <c r="X301" t="s">
        <v>87</v>
      </c>
      <c r="Y301" t="s">
        <v>200</v>
      </c>
      <c r="Z301" t="s">
        <v>117</v>
      </c>
      <c r="AA301" s="2">
        <v>43858</v>
      </c>
      <c r="AB301" s="2" t="s">
        <v>1392</v>
      </c>
      <c r="AC301" t="s">
        <v>268</v>
      </c>
      <c r="AD301">
        <v>7</v>
      </c>
      <c r="AE301">
        <v>8</v>
      </c>
      <c r="AF301">
        <v>16</v>
      </c>
      <c r="AG301" t="s">
        <v>413</v>
      </c>
      <c r="AH301" t="s">
        <v>288</v>
      </c>
      <c r="AI301" t="s">
        <v>289</v>
      </c>
      <c r="AJ301">
        <v>108670.1</v>
      </c>
      <c r="AK301">
        <v>108670</v>
      </c>
      <c r="AL301">
        <v>108671</v>
      </c>
      <c r="AM301">
        <v>108670</v>
      </c>
      <c r="AN301">
        <v>19930.32</v>
      </c>
      <c r="AO301">
        <v>88739.78</v>
      </c>
      <c r="AP301">
        <v>13583.76</v>
      </c>
      <c r="AQ301" t="s">
        <v>2622</v>
      </c>
      <c r="AR301" t="s">
        <v>2623</v>
      </c>
      <c r="AS301" t="s">
        <v>339</v>
      </c>
      <c r="AT301" t="s">
        <v>2624</v>
      </c>
      <c r="AU301" t="s">
        <v>126</v>
      </c>
      <c r="AV301" t="s">
        <v>358</v>
      </c>
      <c r="AW301" t="s">
        <v>126</v>
      </c>
      <c r="AX301" t="s">
        <v>1508</v>
      </c>
      <c r="AY301">
        <v>8</v>
      </c>
      <c r="AZ301">
        <v>562</v>
      </c>
      <c r="BA301">
        <v>8</v>
      </c>
      <c r="BB301">
        <v>351</v>
      </c>
      <c r="BC301">
        <v>3</v>
      </c>
      <c r="BD301">
        <v>4</v>
      </c>
      <c r="BE301" t="s">
        <v>241</v>
      </c>
      <c r="BF301" t="s">
        <v>557</v>
      </c>
      <c r="BG301" t="s">
        <v>221</v>
      </c>
      <c r="BH301" t="s">
        <v>104</v>
      </c>
      <c r="BI301" t="s">
        <v>126</v>
      </c>
      <c r="BJ301" t="s">
        <v>130</v>
      </c>
      <c r="BK301">
        <v>66</v>
      </c>
      <c r="BL301">
        <v>127.4</v>
      </c>
      <c r="BM301">
        <v>167.64</v>
      </c>
      <c r="BN301">
        <v>57.79</v>
      </c>
      <c r="BO301">
        <v>20</v>
      </c>
      <c r="BP301" t="s">
        <v>209</v>
      </c>
      <c r="BQ301">
        <v>70</v>
      </c>
      <c r="BR301">
        <v>97.8</v>
      </c>
      <c r="BS301" t="s">
        <v>2625</v>
      </c>
      <c r="BT301" t="s">
        <v>132</v>
      </c>
    </row>
    <row r="302" spans="1:72" x14ac:dyDescent="0.2">
      <c r="A302" s="3">
        <v>788919</v>
      </c>
      <c r="B302">
        <v>3</v>
      </c>
      <c r="C302" t="s">
        <v>72</v>
      </c>
      <c r="D302">
        <v>2</v>
      </c>
      <c r="E302" s="2" t="s">
        <v>73</v>
      </c>
      <c r="F302" s="3" t="s">
        <v>502</v>
      </c>
      <c r="G302" t="s">
        <v>2626</v>
      </c>
      <c r="H302" t="s">
        <v>237</v>
      </c>
      <c r="I302" t="s">
        <v>2627</v>
      </c>
      <c r="J302" t="s">
        <v>2628</v>
      </c>
      <c r="K302" t="s">
        <v>2629</v>
      </c>
      <c r="L302" t="s">
        <v>563</v>
      </c>
      <c r="M302" t="s">
        <v>81</v>
      </c>
      <c r="N302">
        <v>75220</v>
      </c>
      <c r="O302" t="s">
        <v>82</v>
      </c>
      <c r="P302" t="s">
        <v>564</v>
      </c>
      <c r="Q302">
        <v>1</v>
      </c>
      <c r="R302" t="s">
        <v>84</v>
      </c>
      <c r="S302" t="s">
        <v>84</v>
      </c>
      <c r="T302" t="s">
        <v>331</v>
      </c>
      <c r="U302">
        <v>4</v>
      </c>
      <c r="V302" t="s">
        <v>86</v>
      </c>
      <c r="W302">
        <v>2</v>
      </c>
      <c r="X302" t="s">
        <v>87</v>
      </c>
      <c r="Y302" t="s">
        <v>88</v>
      </c>
      <c r="Z302" t="s">
        <v>343</v>
      </c>
      <c r="AA302" s="2">
        <v>43850</v>
      </c>
      <c r="AB302" s="2" t="s">
        <v>1803</v>
      </c>
      <c r="AC302" t="s">
        <v>268</v>
      </c>
      <c r="AD302">
        <v>3</v>
      </c>
      <c r="AE302">
        <v>2</v>
      </c>
      <c r="AF302">
        <v>4</v>
      </c>
      <c r="AG302" t="s">
        <v>2630</v>
      </c>
      <c r="AH302" t="s">
        <v>121</v>
      </c>
      <c r="AI302" t="s">
        <v>122</v>
      </c>
      <c r="AJ302">
        <v>13960.97</v>
      </c>
      <c r="AK302">
        <v>13960</v>
      </c>
      <c r="AL302">
        <v>13961</v>
      </c>
      <c r="AM302">
        <v>13960</v>
      </c>
      <c r="AN302">
        <v>5127.24</v>
      </c>
      <c r="AO302">
        <v>8833.73</v>
      </c>
      <c r="AP302">
        <v>6980.48</v>
      </c>
      <c r="AQ302" t="s">
        <v>2631</v>
      </c>
      <c r="AR302" t="s">
        <v>2632</v>
      </c>
      <c r="AS302" t="s">
        <v>110</v>
      </c>
      <c r="AT302" t="s">
        <v>2633</v>
      </c>
      <c r="AU302" t="s">
        <v>126</v>
      </c>
      <c r="AV302" t="s">
        <v>1477</v>
      </c>
      <c r="AW302" t="s">
        <v>126</v>
      </c>
      <c r="AY302">
        <v>4</v>
      </c>
      <c r="AZ302">
        <v>203</v>
      </c>
      <c r="BA302">
        <v>4</v>
      </c>
      <c r="BB302">
        <v>141</v>
      </c>
      <c r="BC302">
        <v>1</v>
      </c>
      <c r="BD302">
        <v>1</v>
      </c>
      <c r="BE302" t="s">
        <v>101</v>
      </c>
      <c r="BF302" t="s">
        <v>1520</v>
      </c>
      <c r="BH302" t="s">
        <v>104</v>
      </c>
      <c r="BI302" t="s">
        <v>84</v>
      </c>
      <c r="BJ302" t="s">
        <v>405</v>
      </c>
      <c r="BK302">
        <v>71</v>
      </c>
      <c r="BL302">
        <v>223.3</v>
      </c>
      <c r="BM302">
        <v>180.34</v>
      </c>
      <c r="BN302">
        <v>101.29</v>
      </c>
      <c r="BO302">
        <v>31</v>
      </c>
      <c r="BP302" t="s">
        <v>192</v>
      </c>
      <c r="BQ302">
        <v>106</v>
      </c>
      <c r="BR302">
        <v>98.18</v>
      </c>
      <c r="BS302" t="s">
        <v>2634</v>
      </c>
      <c r="BT302" t="s">
        <v>132</v>
      </c>
    </row>
    <row r="303" spans="1:72" x14ac:dyDescent="0.2">
      <c r="A303" s="3">
        <v>788920</v>
      </c>
      <c r="B303">
        <v>3</v>
      </c>
      <c r="C303" t="s">
        <v>72</v>
      </c>
      <c r="D303">
        <v>2</v>
      </c>
      <c r="E303" s="2" t="s">
        <v>73</v>
      </c>
      <c r="F303" s="3" t="s">
        <v>74</v>
      </c>
      <c r="G303" t="s">
        <v>2635</v>
      </c>
      <c r="H303" t="s">
        <v>493</v>
      </c>
      <c r="I303" t="s">
        <v>1401</v>
      </c>
      <c r="J303" t="s">
        <v>2636</v>
      </c>
      <c r="K303" t="s">
        <v>2637</v>
      </c>
      <c r="L303" t="s">
        <v>2638</v>
      </c>
      <c r="M303" t="s">
        <v>81</v>
      </c>
      <c r="N303">
        <v>75832</v>
      </c>
      <c r="O303" t="s">
        <v>82</v>
      </c>
      <c r="P303" t="s">
        <v>2639</v>
      </c>
      <c r="Q303">
        <v>1</v>
      </c>
      <c r="R303" t="s">
        <v>84</v>
      </c>
      <c r="S303" t="s">
        <v>84</v>
      </c>
      <c r="T303" t="s">
        <v>85</v>
      </c>
      <c r="U303">
        <v>4</v>
      </c>
      <c r="V303" t="s">
        <v>86</v>
      </c>
      <c r="W303">
        <v>2</v>
      </c>
      <c r="X303" t="s">
        <v>87</v>
      </c>
      <c r="Y303" t="s">
        <v>460</v>
      </c>
      <c r="Z303" t="s">
        <v>117</v>
      </c>
      <c r="AA303" s="2">
        <v>43877</v>
      </c>
      <c r="AB303" s="2" t="s">
        <v>2045</v>
      </c>
      <c r="AC303" t="s">
        <v>91</v>
      </c>
      <c r="AD303">
        <v>2</v>
      </c>
      <c r="AE303">
        <v>2</v>
      </c>
      <c r="AF303">
        <v>8</v>
      </c>
      <c r="AG303" t="s">
        <v>173</v>
      </c>
      <c r="AH303" t="s">
        <v>93</v>
      </c>
      <c r="AI303" t="s">
        <v>94</v>
      </c>
      <c r="AJ303">
        <v>21897.53</v>
      </c>
      <c r="AK303">
        <v>21897</v>
      </c>
      <c r="AL303">
        <v>21898</v>
      </c>
      <c r="AM303">
        <v>21897</v>
      </c>
      <c r="AN303">
        <v>5718.88</v>
      </c>
      <c r="AO303">
        <v>16178.65</v>
      </c>
      <c r="AP303">
        <v>10948.76</v>
      </c>
      <c r="AQ303" t="s">
        <v>715</v>
      </c>
      <c r="AR303" t="s">
        <v>2640</v>
      </c>
      <c r="AS303" t="s">
        <v>97</v>
      </c>
      <c r="AT303" t="s">
        <v>2641</v>
      </c>
      <c r="AU303" t="s">
        <v>126</v>
      </c>
      <c r="AV303" t="s">
        <v>145</v>
      </c>
      <c r="AX303" t="s">
        <v>100</v>
      </c>
      <c r="AY303">
        <v>14</v>
      </c>
      <c r="AZ303">
        <v>807</v>
      </c>
      <c r="BA303">
        <v>14</v>
      </c>
      <c r="BB303">
        <v>560</v>
      </c>
      <c r="BC303">
        <v>1</v>
      </c>
      <c r="BD303">
        <v>2</v>
      </c>
      <c r="BE303" t="s">
        <v>206</v>
      </c>
      <c r="BF303" t="s">
        <v>1550</v>
      </c>
      <c r="BG303" t="s">
        <v>103</v>
      </c>
      <c r="BH303" t="s">
        <v>104</v>
      </c>
      <c r="BI303" t="s">
        <v>84</v>
      </c>
      <c r="BJ303" t="s">
        <v>452</v>
      </c>
      <c r="BK303">
        <v>67</v>
      </c>
      <c r="BL303">
        <v>193.6</v>
      </c>
      <c r="BM303">
        <v>170.18</v>
      </c>
      <c r="BN303">
        <v>87.82</v>
      </c>
      <c r="BO303">
        <v>30</v>
      </c>
      <c r="BP303" t="s">
        <v>192</v>
      </c>
      <c r="BQ303">
        <v>110</v>
      </c>
      <c r="BR303">
        <v>98.24</v>
      </c>
      <c r="BS303" t="s">
        <v>2642</v>
      </c>
      <c r="BT303" t="s">
        <v>108</v>
      </c>
    </row>
    <row r="304" spans="1:72" x14ac:dyDescent="0.2">
      <c r="A304" s="3">
        <v>788921</v>
      </c>
      <c r="B304">
        <v>1</v>
      </c>
      <c r="C304" t="s">
        <v>276</v>
      </c>
      <c r="D304">
        <v>1</v>
      </c>
      <c r="E304" s="2" t="s">
        <v>277</v>
      </c>
      <c r="F304" s="3" t="s">
        <v>224</v>
      </c>
      <c r="G304" t="s">
        <v>1068</v>
      </c>
      <c r="H304" t="s">
        <v>383</v>
      </c>
      <c r="I304" t="s">
        <v>2643</v>
      </c>
      <c r="J304" t="s">
        <v>2644</v>
      </c>
      <c r="K304" t="s">
        <v>2645</v>
      </c>
      <c r="L304" t="s">
        <v>588</v>
      </c>
      <c r="M304" t="s">
        <v>81</v>
      </c>
      <c r="N304">
        <v>77068</v>
      </c>
      <c r="O304" t="s">
        <v>82</v>
      </c>
      <c r="P304" t="s">
        <v>589</v>
      </c>
      <c r="Q304">
        <v>61</v>
      </c>
      <c r="R304" t="s">
        <v>84</v>
      </c>
      <c r="S304" t="s">
        <v>84</v>
      </c>
      <c r="T304" t="s">
        <v>85</v>
      </c>
      <c r="U304">
        <v>4</v>
      </c>
      <c r="V304" t="s">
        <v>86</v>
      </c>
      <c r="W304">
        <v>1</v>
      </c>
      <c r="X304" t="s">
        <v>139</v>
      </c>
      <c r="Y304" t="s">
        <v>88</v>
      </c>
      <c r="Z304" t="s">
        <v>89</v>
      </c>
      <c r="AA304" s="2">
        <v>43890</v>
      </c>
      <c r="AB304" s="2" t="s">
        <v>1278</v>
      </c>
      <c r="AC304" t="s">
        <v>91</v>
      </c>
      <c r="AD304">
        <v>2</v>
      </c>
      <c r="AE304">
        <v>3</v>
      </c>
      <c r="AF304">
        <v>21</v>
      </c>
      <c r="AG304" s="14" t="s">
        <v>2141</v>
      </c>
      <c r="AH304" t="s">
        <v>288</v>
      </c>
      <c r="AI304" t="s">
        <v>289</v>
      </c>
      <c r="AJ304">
        <v>29466.11</v>
      </c>
      <c r="AK304">
        <v>29466</v>
      </c>
      <c r="AL304">
        <v>29467</v>
      </c>
      <c r="AM304">
        <v>29466</v>
      </c>
      <c r="AN304">
        <v>12149.85</v>
      </c>
      <c r="AO304">
        <v>17316.259999999998</v>
      </c>
      <c r="AP304">
        <v>9822.0400000000009</v>
      </c>
      <c r="AQ304" t="s">
        <v>2646</v>
      </c>
      <c r="AR304" t="s">
        <v>2647</v>
      </c>
      <c r="AS304" t="s">
        <v>331</v>
      </c>
      <c r="AT304" t="s">
        <v>2648</v>
      </c>
      <c r="AU304" t="s">
        <v>126</v>
      </c>
      <c r="AV304" t="s">
        <v>2337</v>
      </c>
      <c r="AW304" t="s">
        <v>126</v>
      </c>
      <c r="AY304">
        <v>8</v>
      </c>
      <c r="AZ304">
        <v>540</v>
      </c>
      <c r="BA304">
        <v>8</v>
      </c>
      <c r="BB304">
        <v>344</v>
      </c>
      <c r="BC304">
        <v>2</v>
      </c>
      <c r="BD304">
        <v>2</v>
      </c>
      <c r="BE304" t="s">
        <v>206</v>
      </c>
      <c r="BF304" t="s">
        <v>2649</v>
      </c>
      <c r="BH304" t="s">
        <v>104</v>
      </c>
      <c r="BI304" t="s">
        <v>126</v>
      </c>
      <c r="BJ304" t="s">
        <v>222</v>
      </c>
      <c r="BK304">
        <v>65</v>
      </c>
      <c r="BL304">
        <v>145.9</v>
      </c>
      <c r="BM304">
        <v>165.1</v>
      </c>
      <c r="BN304">
        <v>66.180000000000007</v>
      </c>
      <c r="BO304">
        <v>24</v>
      </c>
      <c r="BP304" t="s">
        <v>209</v>
      </c>
      <c r="BQ304">
        <v>70</v>
      </c>
      <c r="BR304">
        <v>97.5</v>
      </c>
      <c r="BS304" t="s">
        <v>698</v>
      </c>
      <c r="BT304" t="s">
        <v>108</v>
      </c>
    </row>
    <row r="305" spans="1:72" x14ac:dyDescent="0.2">
      <c r="A305" s="3">
        <v>788922</v>
      </c>
      <c r="B305">
        <v>4</v>
      </c>
      <c r="C305" t="s">
        <v>18</v>
      </c>
      <c r="D305">
        <v>5</v>
      </c>
      <c r="E305" s="2" t="s">
        <v>893</v>
      </c>
      <c r="F305" s="3" t="s">
        <v>84</v>
      </c>
      <c r="G305" t="s">
        <v>2650</v>
      </c>
      <c r="H305" t="s">
        <v>331</v>
      </c>
      <c r="I305" t="s">
        <v>2651</v>
      </c>
      <c r="J305" t="s">
        <v>2652</v>
      </c>
      <c r="K305" t="s">
        <v>2653</v>
      </c>
      <c r="L305" t="s">
        <v>1016</v>
      </c>
      <c r="M305" t="s">
        <v>81</v>
      </c>
      <c r="N305">
        <v>75028</v>
      </c>
      <c r="O305" t="s">
        <v>82</v>
      </c>
      <c r="P305" t="s">
        <v>2654</v>
      </c>
      <c r="Q305">
        <v>1</v>
      </c>
      <c r="R305" t="s">
        <v>84</v>
      </c>
      <c r="S305" t="s">
        <v>126</v>
      </c>
      <c r="T305" t="s">
        <v>331</v>
      </c>
      <c r="U305">
        <v>4</v>
      </c>
      <c r="V305" t="s">
        <v>86</v>
      </c>
      <c r="W305">
        <v>2</v>
      </c>
      <c r="X305" t="s">
        <v>87</v>
      </c>
      <c r="Y305" t="s">
        <v>200</v>
      </c>
      <c r="Z305" t="s">
        <v>343</v>
      </c>
      <c r="AA305" s="2">
        <v>43851</v>
      </c>
      <c r="AB305" s="2" t="s">
        <v>534</v>
      </c>
      <c r="AC305" t="s">
        <v>119</v>
      </c>
      <c r="AD305">
        <v>5</v>
      </c>
      <c r="AE305">
        <v>6</v>
      </c>
      <c r="AF305">
        <v>0</v>
      </c>
      <c r="AG305" t="s">
        <v>899</v>
      </c>
      <c r="AH305" t="s">
        <v>143</v>
      </c>
      <c r="AI305" t="s">
        <v>144</v>
      </c>
      <c r="AJ305">
        <v>54235.96</v>
      </c>
      <c r="AK305">
        <v>54235</v>
      </c>
      <c r="AL305">
        <v>54236</v>
      </c>
      <c r="AM305">
        <v>54235</v>
      </c>
      <c r="AN305">
        <v>33022.74</v>
      </c>
      <c r="AO305">
        <v>21213.22</v>
      </c>
      <c r="AP305">
        <v>9039.33</v>
      </c>
      <c r="AQ305" t="s">
        <v>1058</v>
      </c>
      <c r="AR305" t="s">
        <v>1059</v>
      </c>
      <c r="AS305" t="s">
        <v>902</v>
      </c>
      <c r="AT305" t="s">
        <v>903</v>
      </c>
      <c r="AV305" t="s">
        <v>2655</v>
      </c>
      <c r="AW305" t="s">
        <v>126</v>
      </c>
      <c r="AX305" t="s">
        <v>1577</v>
      </c>
      <c r="AY305">
        <v>15</v>
      </c>
      <c r="AZ305">
        <v>793</v>
      </c>
      <c r="BA305">
        <v>15</v>
      </c>
      <c r="BB305">
        <v>633</v>
      </c>
      <c r="BC305">
        <v>1</v>
      </c>
      <c r="BD305">
        <v>2</v>
      </c>
      <c r="BE305" t="s">
        <v>206</v>
      </c>
      <c r="BF305" t="s">
        <v>1425</v>
      </c>
      <c r="BG305" t="s">
        <v>420</v>
      </c>
      <c r="BH305" t="s">
        <v>104</v>
      </c>
      <c r="BI305" t="s">
        <v>84</v>
      </c>
      <c r="BJ305" t="s">
        <v>2198</v>
      </c>
      <c r="BK305">
        <v>19</v>
      </c>
      <c r="BL305">
        <v>8</v>
      </c>
      <c r="BM305">
        <v>48.26</v>
      </c>
      <c r="BN305">
        <v>3.63</v>
      </c>
      <c r="BO305">
        <v>15</v>
      </c>
      <c r="BP305" t="s">
        <v>148</v>
      </c>
      <c r="BQ305">
        <v>60</v>
      </c>
      <c r="BR305">
        <v>97.28</v>
      </c>
      <c r="BS305" t="s">
        <v>2656</v>
      </c>
      <c r="BT305" t="s">
        <v>132</v>
      </c>
    </row>
    <row r="306" spans="1:72" x14ac:dyDescent="0.2">
      <c r="A306" s="3">
        <v>788923</v>
      </c>
      <c r="B306">
        <v>4</v>
      </c>
      <c r="C306" t="s">
        <v>18</v>
      </c>
      <c r="D306">
        <v>5</v>
      </c>
      <c r="E306" s="2" t="s">
        <v>893</v>
      </c>
      <c r="F306" s="3" t="s">
        <v>84</v>
      </c>
      <c r="G306" t="s">
        <v>799</v>
      </c>
      <c r="H306" t="s">
        <v>331</v>
      </c>
      <c r="I306" t="s">
        <v>1118</v>
      </c>
      <c r="J306" t="s">
        <v>2657</v>
      </c>
      <c r="K306" t="s">
        <v>2658</v>
      </c>
      <c r="L306" t="s">
        <v>674</v>
      </c>
      <c r="M306" t="s">
        <v>81</v>
      </c>
      <c r="N306">
        <v>76017</v>
      </c>
      <c r="O306" t="s">
        <v>82</v>
      </c>
      <c r="P306" t="s">
        <v>1776</v>
      </c>
      <c r="Q306">
        <v>1</v>
      </c>
      <c r="R306" t="s">
        <v>84</v>
      </c>
      <c r="S306" t="s">
        <v>126</v>
      </c>
      <c r="T306" t="s">
        <v>331</v>
      </c>
      <c r="U306">
        <v>4</v>
      </c>
      <c r="V306" t="s">
        <v>86</v>
      </c>
      <c r="W306">
        <v>1</v>
      </c>
      <c r="X306" t="s">
        <v>139</v>
      </c>
      <c r="Y306" t="s">
        <v>200</v>
      </c>
      <c r="Z306" t="s">
        <v>343</v>
      </c>
      <c r="AA306" s="2">
        <v>43914</v>
      </c>
      <c r="AB306" s="2" t="s">
        <v>1565</v>
      </c>
      <c r="AC306" t="s">
        <v>158</v>
      </c>
      <c r="AD306">
        <v>4</v>
      </c>
      <c r="AE306">
        <v>3</v>
      </c>
      <c r="AF306">
        <v>0</v>
      </c>
      <c r="AG306" t="s">
        <v>899</v>
      </c>
      <c r="AH306" t="s">
        <v>143</v>
      </c>
      <c r="AI306" t="s">
        <v>144</v>
      </c>
      <c r="AJ306">
        <v>6237.91</v>
      </c>
      <c r="AK306">
        <v>6237</v>
      </c>
      <c r="AL306">
        <v>6238</v>
      </c>
      <c r="AM306">
        <v>6237</v>
      </c>
      <c r="AN306">
        <v>4233.3</v>
      </c>
      <c r="AO306">
        <v>2004.61</v>
      </c>
      <c r="AP306">
        <v>2079.3000000000002</v>
      </c>
      <c r="AQ306" t="s">
        <v>900</v>
      </c>
      <c r="AR306" t="s">
        <v>901</v>
      </c>
      <c r="AS306" t="s">
        <v>902</v>
      </c>
      <c r="AT306" t="s">
        <v>903</v>
      </c>
      <c r="AV306" t="s">
        <v>1740</v>
      </c>
      <c r="AW306" t="s">
        <v>126</v>
      </c>
      <c r="AX306" t="s">
        <v>1577</v>
      </c>
      <c r="AY306">
        <v>15</v>
      </c>
      <c r="AZ306">
        <v>795</v>
      </c>
      <c r="BA306">
        <v>15</v>
      </c>
      <c r="BB306">
        <v>640</v>
      </c>
      <c r="BC306">
        <v>1</v>
      </c>
      <c r="BD306">
        <v>1</v>
      </c>
      <c r="BE306" t="s">
        <v>101</v>
      </c>
      <c r="BF306" t="s">
        <v>1550</v>
      </c>
      <c r="BG306" t="s">
        <v>387</v>
      </c>
      <c r="BH306" t="s">
        <v>104</v>
      </c>
      <c r="BI306" t="s">
        <v>84</v>
      </c>
      <c r="BJ306" t="s">
        <v>2659</v>
      </c>
      <c r="BK306">
        <v>20</v>
      </c>
      <c r="BL306">
        <v>7</v>
      </c>
      <c r="BM306">
        <v>50.8</v>
      </c>
      <c r="BN306">
        <v>3.18</v>
      </c>
      <c r="BO306">
        <v>12</v>
      </c>
      <c r="BP306" t="s">
        <v>148</v>
      </c>
      <c r="BQ306">
        <v>57</v>
      </c>
      <c r="BR306">
        <v>97.67</v>
      </c>
      <c r="BS306" t="s">
        <v>2660</v>
      </c>
      <c r="BT306" t="s">
        <v>181</v>
      </c>
    </row>
    <row r="307" spans="1:72" x14ac:dyDescent="0.2">
      <c r="A307" s="3">
        <v>788924</v>
      </c>
      <c r="B307">
        <v>4</v>
      </c>
      <c r="C307" t="s">
        <v>18</v>
      </c>
      <c r="D307">
        <v>5</v>
      </c>
      <c r="E307" s="2" t="s">
        <v>893</v>
      </c>
      <c r="F307" s="3" t="s">
        <v>84</v>
      </c>
      <c r="G307" t="s">
        <v>208</v>
      </c>
      <c r="H307" t="s">
        <v>339</v>
      </c>
      <c r="I307" t="s">
        <v>1366</v>
      </c>
      <c r="J307" t="s">
        <v>2661</v>
      </c>
      <c r="K307" t="s">
        <v>2662</v>
      </c>
      <c r="L307" t="s">
        <v>1131</v>
      </c>
      <c r="M307" t="s">
        <v>81</v>
      </c>
      <c r="N307">
        <v>76087</v>
      </c>
      <c r="O307" t="s">
        <v>82</v>
      </c>
      <c r="P307" t="s">
        <v>1132</v>
      </c>
      <c r="Q307">
        <v>1</v>
      </c>
      <c r="R307" t="s">
        <v>84</v>
      </c>
      <c r="S307" t="s">
        <v>126</v>
      </c>
      <c r="T307" t="s">
        <v>331</v>
      </c>
      <c r="U307">
        <v>4</v>
      </c>
      <c r="V307" t="s">
        <v>86</v>
      </c>
      <c r="W307">
        <v>2</v>
      </c>
      <c r="X307" t="s">
        <v>87</v>
      </c>
      <c r="Y307" t="s">
        <v>200</v>
      </c>
      <c r="Z307" t="s">
        <v>343</v>
      </c>
      <c r="AA307" s="2">
        <v>43885</v>
      </c>
      <c r="AB307" s="2" t="s">
        <v>472</v>
      </c>
      <c r="AC307" t="s">
        <v>158</v>
      </c>
      <c r="AD307">
        <v>5</v>
      </c>
      <c r="AE307">
        <v>4</v>
      </c>
      <c r="AF307">
        <v>0</v>
      </c>
      <c r="AG307" t="s">
        <v>899</v>
      </c>
      <c r="AH307" t="s">
        <v>121</v>
      </c>
      <c r="AI307" t="s">
        <v>122</v>
      </c>
      <c r="AJ307">
        <v>36015.14</v>
      </c>
      <c r="AK307">
        <v>36015</v>
      </c>
      <c r="AL307">
        <v>36016</v>
      </c>
      <c r="AM307">
        <v>36015</v>
      </c>
      <c r="AN307">
        <v>23782.880000000001</v>
      </c>
      <c r="AO307">
        <v>12232.26</v>
      </c>
      <c r="AP307">
        <v>9003.7800000000007</v>
      </c>
      <c r="AQ307" t="s">
        <v>1058</v>
      </c>
      <c r="AR307" t="s">
        <v>1059</v>
      </c>
      <c r="AS307" t="s">
        <v>902</v>
      </c>
      <c r="AT307" t="s">
        <v>903</v>
      </c>
      <c r="AV307" t="s">
        <v>2663</v>
      </c>
      <c r="AW307" t="s">
        <v>126</v>
      </c>
      <c r="AX307" t="s">
        <v>905</v>
      </c>
      <c r="AY307">
        <v>15</v>
      </c>
      <c r="AZ307">
        <v>793</v>
      </c>
      <c r="BA307">
        <v>15</v>
      </c>
      <c r="BB307">
        <v>639</v>
      </c>
      <c r="BC307">
        <v>1</v>
      </c>
      <c r="BD307">
        <v>1</v>
      </c>
      <c r="BE307" t="s">
        <v>101</v>
      </c>
      <c r="BF307" t="s">
        <v>2664</v>
      </c>
      <c r="BG307" t="s">
        <v>147</v>
      </c>
      <c r="BH307" t="s">
        <v>104</v>
      </c>
      <c r="BI307" t="s">
        <v>84</v>
      </c>
      <c r="BJ307" t="s">
        <v>1060</v>
      </c>
      <c r="BK307">
        <v>17</v>
      </c>
      <c r="BL307">
        <v>5</v>
      </c>
      <c r="BM307">
        <v>43.18</v>
      </c>
      <c r="BN307">
        <v>2.27</v>
      </c>
      <c r="BO307">
        <v>12</v>
      </c>
      <c r="BP307" t="s">
        <v>148</v>
      </c>
      <c r="BQ307">
        <v>54</v>
      </c>
      <c r="BR307">
        <v>98.4</v>
      </c>
      <c r="BS307" t="s">
        <v>2147</v>
      </c>
      <c r="BT307" t="s">
        <v>108</v>
      </c>
    </row>
    <row r="308" spans="1:72" x14ac:dyDescent="0.2">
      <c r="A308" s="3">
        <v>788925</v>
      </c>
      <c r="B308">
        <v>1</v>
      </c>
      <c r="C308" t="s">
        <v>276</v>
      </c>
      <c r="D308">
        <v>1</v>
      </c>
      <c r="E308" s="2" t="s">
        <v>277</v>
      </c>
      <c r="F308" s="3" t="s">
        <v>224</v>
      </c>
      <c r="G308" t="s">
        <v>2665</v>
      </c>
      <c r="H308" t="s">
        <v>76</v>
      </c>
      <c r="I308" t="s">
        <v>2666</v>
      </c>
      <c r="J308" t="s">
        <v>2667</v>
      </c>
      <c r="K308" t="s">
        <v>2668</v>
      </c>
      <c r="L308" t="s">
        <v>80</v>
      </c>
      <c r="M308" t="s">
        <v>81</v>
      </c>
      <c r="N308">
        <v>79601</v>
      </c>
      <c r="O308" t="s">
        <v>82</v>
      </c>
      <c r="P308" t="s">
        <v>2669</v>
      </c>
      <c r="Q308">
        <v>1</v>
      </c>
      <c r="R308" t="s">
        <v>84</v>
      </c>
      <c r="S308" t="s">
        <v>84</v>
      </c>
      <c r="T308" t="s">
        <v>85</v>
      </c>
      <c r="U308">
        <v>4</v>
      </c>
      <c r="V308" t="s">
        <v>86</v>
      </c>
      <c r="W308">
        <v>2</v>
      </c>
      <c r="X308" t="s">
        <v>87</v>
      </c>
      <c r="Y308" t="s">
        <v>88</v>
      </c>
      <c r="Z308" t="s">
        <v>89</v>
      </c>
      <c r="AA308" s="2">
        <v>43861</v>
      </c>
      <c r="AB308" s="2" t="s">
        <v>2555</v>
      </c>
      <c r="AC308" t="s">
        <v>141</v>
      </c>
      <c r="AD308">
        <v>1</v>
      </c>
      <c r="AE308">
        <v>1</v>
      </c>
      <c r="AF308">
        <v>17</v>
      </c>
      <c r="AG308" t="s">
        <v>473</v>
      </c>
      <c r="AH308" t="s">
        <v>288</v>
      </c>
      <c r="AI308" t="s">
        <v>289</v>
      </c>
      <c r="AJ308">
        <v>27264.13</v>
      </c>
      <c r="AK308">
        <v>27264</v>
      </c>
      <c r="AL308">
        <v>27265</v>
      </c>
      <c r="AM308">
        <v>27264</v>
      </c>
      <c r="AN308">
        <v>4049.95</v>
      </c>
      <c r="AO308">
        <v>23214.18</v>
      </c>
      <c r="AP308">
        <v>27264.13</v>
      </c>
      <c r="AQ308" t="s">
        <v>2670</v>
      </c>
      <c r="AR308" t="s">
        <v>2671</v>
      </c>
      <c r="AS308" t="s">
        <v>1052</v>
      </c>
      <c r="AT308" t="s">
        <v>2672</v>
      </c>
      <c r="AU308" t="s">
        <v>126</v>
      </c>
      <c r="AV308" t="s">
        <v>462</v>
      </c>
      <c r="AW308" t="s">
        <v>126</v>
      </c>
      <c r="AY308">
        <v>3</v>
      </c>
      <c r="AZ308">
        <v>149</v>
      </c>
      <c r="BA308">
        <v>3</v>
      </c>
      <c r="BB308">
        <v>111</v>
      </c>
      <c r="BC308">
        <v>2</v>
      </c>
      <c r="BD308">
        <v>2</v>
      </c>
      <c r="BE308" t="s">
        <v>206</v>
      </c>
      <c r="BF308" t="s">
        <v>611</v>
      </c>
      <c r="BH308" t="s">
        <v>104</v>
      </c>
      <c r="BI308" t="s">
        <v>126</v>
      </c>
      <c r="BJ308" t="s">
        <v>868</v>
      </c>
      <c r="BK308">
        <v>62</v>
      </c>
      <c r="BL308">
        <v>138.19999999999999</v>
      </c>
      <c r="BM308">
        <v>157.47999999999999</v>
      </c>
      <c r="BN308">
        <v>62.69</v>
      </c>
      <c r="BO308">
        <v>25</v>
      </c>
      <c r="BP308" t="s">
        <v>106</v>
      </c>
      <c r="BQ308">
        <v>81</v>
      </c>
      <c r="BR308">
        <v>97.25</v>
      </c>
      <c r="BS308" t="s">
        <v>2673</v>
      </c>
      <c r="BT308" t="s">
        <v>132</v>
      </c>
    </row>
    <row r="309" spans="1:72" x14ac:dyDescent="0.2">
      <c r="A309" s="3">
        <v>788926</v>
      </c>
      <c r="B309">
        <v>4</v>
      </c>
      <c r="C309" t="s">
        <v>18</v>
      </c>
      <c r="D309">
        <v>5</v>
      </c>
      <c r="E309" s="2" t="s">
        <v>893</v>
      </c>
      <c r="F309" s="3" t="s">
        <v>84</v>
      </c>
      <c r="G309" t="s">
        <v>2674</v>
      </c>
      <c r="H309" t="s">
        <v>331</v>
      </c>
      <c r="I309" t="s">
        <v>1854</v>
      </c>
      <c r="J309" t="s">
        <v>2675</v>
      </c>
      <c r="K309" t="s">
        <v>2676</v>
      </c>
      <c r="L309" t="s">
        <v>2677</v>
      </c>
      <c r="M309" t="s">
        <v>81</v>
      </c>
      <c r="N309">
        <v>79107</v>
      </c>
      <c r="O309" t="s">
        <v>82</v>
      </c>
      <c r="P309" t="s">
        <v>2678</v>
      </c>
      <c r="Q309">
        <v>1</v>
      </c>
      <c r="R309" t="s">
        <v>84</v>
      </c>
      <c r="S309" t="s">
        <v>126</v>
      </c>
      <c r="T309" t="s">
        <v>85</v>
      </c>
      <c r="U309">
        <v>4</v>
      </c>
      <c r="V309" t="s">
        <v>86</v>
      </c>
      <c r="W309">
        <v>1</v>
      </c>
      <c r="X309" t="s">
        <v>139</v>
      </c>
      <c r="Y309" t="s">
        <v>200</v>
      </c>
      <c r="Z309" t="s">
        <v>117</v>
      </c>
      <c r="AA309" s="2">
        <v>43841</v>
      </c>
      <c r="AB309" s="2" t="s">
        <v>2002</v>
      </c>
      <c r="AC309" t="s">
        <v>119</v>
      </c>
      <c r="AD309">
        <v>1</v>
      </c>
      <c r="AE309">
        <v>2</v>
      </c>
      <c r="AF309">
        <v>0</v>
      </c>
      <c r="AG309" t="s">
        <v>899</v>
      </c>
      <c r="AH309">
        <v>12</v>
      </c>
      <c r="AI309" t="s">
        <v>303</v>
      </c>
      <c r="AJ309">
        <v>4635.88</v>
      </c>
      <c r="AK309">
        <v>4635</v>
      </c>
      <c r="AL309">
        <v>4636</v>
      </c>
      <c r="AM309">
        <v>4635</v>
      </c>
      <c r="AN309">
        <v>2822.2</v>
      </c>
      <c r="AO309">
        <v>1813.68</v>
      </c>
      <c r="AP309">
        <v>2317.94</v>
      </c>
      <c r="AQ309" t="s">
        <v>1058</v>
      </c>
      <c r="AR309" t="s">
        <v>1059</v>
      </c>
      <c r="AS309" t="s">
        <v>902</v>
      </c>
      <c r="AT309" t="s">
        <v>903</v>
      </c>
      <c r="AV309" t="s">
        <v>904</v>
      </c>
      <c r="AX309" t="s">
        <v>905</v>
      </c>
      <c r="AY309">
        <v>15</v>
      </c>
      <c r="AZ309">
        <v>795</v>
      </c>
      <c r="BA309">
        <v>15</v>
      </c>
      <c r="BB309">
        <v>640</v>
      </c>
      <c r="BC309">
        <v>1</v>
      </c>
      <c r="BD309">
        <v>1</v>
      </c>
      <c r="BE309" t="s">
        <v>101</v>
      </c>
      <c r="BF309" t="s">
        <v>1509</v>
      </c>
      <c r="BG309" t="s">
        <v>1344</v>
      </c>
      <c r="BH309" t="s">
        <v>104</v>
      </c>
      <c r="BI309" t="s">
        <v>84</v>
      </c>
      <c r="BJ309" t="s">
        <v>960</v>
      </c>
      <c r="BK309">
        <v>16</v>
      </c>
      <c r="BL309">
        <v>5</v>
      </c>
      <c r="BM309">
        <v>40.64</v>
      </c>
      <c r="BN309">
        <v>2.27</v>
      </c>
      <c r="BO309">
        <v>13</v>
      </c>
      <c r="BP309" t="s">
        <v>148</v>
      </c>
      <c r="BQ309">
        <v>53</v>
      </c>
      <c r="BR309">
        <v>97.79</v>
      </c>
      <c r="BS309" t="s">
        <v>2061</v>
      </c>
      <c r="BT309" t="s">
        <v>132</v>
      </c>
    </row>
    <row r="310" spans="1:72" x14ac:dyDescent="0.2">
      <c r="A310" s="3">
        <v>788927</v>
      </c>
      <c r="B310">
        <v>3</v>
      </c>
      <c r="C310" t="s">
        <v>72</v>
      </c>
      <c r="D310">
        <v>2</v>
      </c>
      <c r="E310" s="2" t="s">
        <v>73</v>
      </c>
      <c r="F310" s="3" t="s">
        <v>74</v>
      </c>
      <c r="G310" t="s">
        <v>1068</v>
      </c>
      <c r="H310" t="s">
        <v>279</v>
      </c>
      <c r="I310" t="s">
        <v>2679</v>
      </c>
      <c r="J310" t="s">
        <v>2680</v>
      </c>
      <c r="K310" t="s">
        <v>2681</v>
      </c>
      <c r="L310" t="s">
        <v>2682</v>
      </c>
      <c r="M310" t="s">
        <v>81</v>
      </c>
      <c r="N310">
        <v>79235</v>
      </c>
      <c r="O310" t="s">
        <v>82</v>
      </c>
      <c r="P310" t="s">
        <v>2683</v>
      </c>
      <c r="Q310">
        <v>1</v>
      </c>
      <c r="R310" t="s">
        <v>84</v>
      </c>
      <c r="S310" t="s">
        <v>84</v>
      </c>
      <c r="T310" t="s">
        <v>85</v>
      </c>
      <c r="U310">
        <v>4</v>
      </c>
      <c r="V310" t="s">
        <v>86</v>
      </c>
      <c r="W310">
        <v>2</v>
      </c>
      <c r="X310" t="s">
        <v>87</v>
      </c>
      <c r="Y310" t="s">
        <v>116</v>
      </c>
      <c r="Z310" t="s">
        <v>117</v>
      </c>
      <c r="AA310" s="2">
        <v>43847</v>
      </c>
      <c r="AB310" s="2" t="s">
        <v>1111</v>
      </c>
      <c r="AC310" t="s">
        <v>172</v>
      </c>
      <c r="AD310">
        <v>1</v>
      </c>
      <c r="AE310">
        <v>2</v>
      </c>
      <c r="AF310">
        <v>9</v>
      </c>
      <c r="AG310" t="s">
        <v>677</v>
      </c>
      <c r="AH310">
        <v>12</v>
      </c>
      <c r="AI310" t="s">
        <v>303</v>
      </c>
      <c r="AJ310">
        <v>27529.95</v>
      </c>
      <c r="AK310">
        <v>27529</v>
      </c>
      <c r="AL310">
        <v>27530</v>
      </c>
      <c r="AM310">
        <v>27529</v>
      </c>
      <c r="AN310">
        <v>5718.88</v>
      </c>
      <c r="AO310">
        <v>21811.07</v>
      </c>
      <c r="AP310">
        <v>13764.98</v>
      </c>
      <c r="AQ310" t="s">
        <v>2684</v>
      </c>
      <c r="AR310" t="s">
        <v>2685</v>
      </c>
      <c r="AS310" t="s">
        <v>97</v>
      </c>
      <c r="AT310" t="s">
        <v>714</v>
      </c>
      <c r="AU310" t="s">
        <v>126</v>
      </c>
      <c r="AV310" t="s">
        <v>145</v>
      </c>
      <c r="AX310" t="s">
        <v>100</v>
      </c>
      <c r="AY310">
        <v>14</v>
      </c>
      <c r="AZ310">
        <v>807</v>
      </c>
      <c r="BA310">
        <v>14</v>
      </c>
      <c r="BB310">
        <v>560</v>
      </c>
      <c r="BC310">
        <v>1</v>
      </c>
      <c r="BD310">
        <v>1</v>
      </c>
      <c r="BE310" t="s">
        <v>101</v>
      </c>
      <c r="BF310" t="s">
        <v>573</v>
      </c>
      <c r="BG310" t="s">
        <v>549</v>
      </c>
      <c r="BH310" t="s">
        <v>104</v>
      </c>
      <c r="BI310" t="s">
        <v>84</v>
      </c>
      <c r="BJ310" t="s">
        <v>452</v>
      </c>
      <c r="BK310">
        <v>67</v>
      </c>
      <c r="BL310">
        <v>130</v>
      </c>
      <c r="BM310">
        <v>170.18</v>
      </c>
      <c r="BN310">
        <v>58.97</v>
      </c>
      <c r="BO310">
        <v>20</v>
      </c>
      <c r="BP310" t="s">
        <v>209</v>
      </c>
      <c r="BQ310">
        <v>63</v>
      </c>
      <c r="BR310">
        <v>97.45</v>
      </c>
      <c r="BS310" t="s">
        <v>2686</v>
      </c>
      <c r="BT310" t="s">
        <v>132</v>
      </c>
    </row>
    <row r="311" spans="1:72" x14ac:dyDescent="0.2">
      <c r="A311" s="3">
        <v>788928</v>
      </c>
      <c r="B311">
        <v>3</v>
      </c>
      <c r="C311" t="s">
        <v>72</v>
      </c>
      <c r="D311">
        <v>2</v>
      </c>
      <c r="E311" s="2" t="s">
        <v>73</v>
      </c>
      <c r="F311" s="3" t="s">
        <v>74</v>
      </c>
      <c r="G311" t="s">
        <v>684</v>
      </c>
      <c r="H311" t="s">
        <v>76</v>
      </c>
      <c r="I311" t="s">
        <v>2687</v>
      </c>
      <c r="J311" t="s">
        <v>2688</v>
      </c>
      <c r="K311" t="s">
        <v>2689</v>
      </c>
      <c r="L311" t="s">
        <v>2690</v>
      </c>
      <c r="M311" t="s">
        <v>81</v>
      </c>
      <c r="N311">
        <v>78160</v>
      </c>
      <c r="O311" t="s">
        <v>82</v>
      </c>
      <c r="P311" t="s">
        <v>2691</v>
      </c>
      <c r="Q311">
        <v>1</v>
      </c>
      <c r="R311" t="s">
        <v>84</v>
      </c>
      <c r="S311" t="s">
        <v>84</v>
      </c>
      <c r="T311" t="s">
        <v>85</v>
      </c>
      <c r="U311">
        <v>3</v>
      </c>
      <c r="V311" t="s">
        <v>314</v>
      </c>
      <c r="W311">
        <v>2</v>
      </c>
      <c r="X311" t="s">
        <v>87</v>
      </c>
      <c r="Y311" t="s">
        <v>88</v>
      </c>
      <c r="Z311" t="s">
        <v>89</v>
      </c>
      <c r="AA311" s="2">
        <v>43865</v>
      </c>
      <c r="AB311" s="2" t="s">
        <v>1723</v>
      </c>
      <c r="AC311" t="s">
        <v>286</v>
      </c>
      <c r="AD311">
        <v>3</v>
      </c>
      <c r="AE311">
        <v>2</v>
      </c>
      <c r="AF311">
        <v>9</v>
      </c>
      <c r="AG311" t="s">
        <v>677</v>
      </c>
      <c r="AH311" t="s">
        <v>121</v>
      </c>
      <c r="AI311" t="s">
        <v>122</v>
      </c>
      <c r="AJ311">
        <v>22233</v>
      </c>
      <c r="AK311">
        <v>22233</v>
      </c>
      <c r="AL311">
        <v>22233</v>
      </c>
      <c r="AM311">
        <v>22233</v>
      </c>
      <c r="AN311">
        <v>5718.88</v>
      </c>
      <c r="AO311">
        <v>16514.12</v>
      </c>
      <c r="AP311">
        <v>11116.5</v>
      </c>
      <c r="AQ311" t="s">
        <v>2692</v>
      </c>
      <c r="AR311" t="s">
        <v>2693</v>
      </c>
      <c r="AS311" t="s">
        <v>97</v>
      </c>
      <c r="AT311" t="s">
        <v>2694</v>
      </c>
      <c r="AU311" t="s">
        <v>126</v>
      </c>
      <c r="AV311" t="s">
        <v>2153</v>
      </c>
      <c r="AX311" t="s">
        <v>219</v>
      </c>
      <c r="AY311">
        <v>14</v>
      </c>
      <c r="AZ311">
        <v>807</v>
      </c>
      <c r="BA311">
        <v>14</v>
      </c>
      <c r="BB311">
        <v>560</v>
      </c>
      <c r="BC311">
        <v>1</v>
      </c>
      <c r="BD311">
        <v>2</v>
      </c>
      <c r="BE311" t="s">
        <v>206</v>
      </c>
      <c r="BF311" t="s">
        <v>906</v>
      </c>
      <c r="BG311" t="s">
        <v>208</v>
      </c>
      <c r="BH311" t="s">
        <v>104</v>
      </c>
      <c r="BI311" t="s">
        <v>84</v>
      </c>
      <c r="BJ311" t="s">
        <v>361</v>
      </c>
      <c r="BK311">
        <v>63</v>
      </c>
      <c r="BL311">
        <v>187.4</v>
      </c>
      <c r="BM311">
        <v>160.02000000000001</v>
      </c>
      <c r="BN311">
        <v>85</v>
      </c>
      <c r="BO311">
        <v>33</v>
      </c>
      <c r="BP311" t="s">
        <v>192</v>
      </c>
      <c r="BQ311">
        <v>108</v>
      </c>
      <c r="BR311">
        <v>97.55</v>
      </c>
      <c r="BS311" t="s">
        <v>2695</v>
      </c>
      <c r="BT311" t="s">
        <v>108</v>
      </c>
    </row>
    <row r="312" spans="1:72" x14ac:dyDescent="0.2">
      <c r="A312" s="3">
        <v>788929</v>
      </c>
      <c r="B312">
        <v>3</v>
      </c>
      <c r="C312" t="s">
        <v>72</v>
      </c>
      <c r="D312">
        <v>2</v>
      </c>
      <c r="E312" s="2" t="s">
        <v>73</v>
      </c>
      <c r="F312" s="3" t="s">
        <v>224</v>
      </c>
      <c r="G312" t="s">
        <v>1165</v>
      </c>
      <c r="H312" t="s">
        <v>84</v>
      </c>
      <c r="I312" t="s">
        <v>2696</v>
      </c>
      <c r="J312" t="s">
        <v>2697</v>
      </c>
      <c r="K312" t="s">
        <v>2698</v>
      </c>
      <c r="L312" t="s">
        <v>1072</v>
      </c>
      <c r="M312" t="s">
        <v>81</v>
      </c>
      <c r="N312">
        <v>76870</v>
      </c>
      <c r="O312" t="s">
        <v>82</v>
      </c>
      <c r="P312" t="s">
        <v>1073</v>
      </c>
      <c r="Q312">
        <v>6</v>
      </c>
      <c r="R312" t="s">
        <v>84</v>
      </c>
      <c r="S312" t="s">
        <v>84</v>
      </c>
      <c r="T312" t="s">
        <v>331</v>
      </c>
      <c r="U312">
        <v>4</v>
      </c>
      <c r="V312" t="s">
        <v>86</v>
      </c>
      <c r="W312">
        <v>1</v>
      </c>
      <c r="X312" t="s">
        <v>139</v>
      </c>
      <c r="Y312" t="s">
        <v>200</v>
      </c>
      <c r="Z312" t="s">
        <v>343</v>
      </c>
      <c r="AA312" s="2">
        <v>43848</v>
      </c>
      <c r="AB312" s="2" t="s">
        <v>565</v>
      </c>
      <c r="AC312" t="s">
        <v>158</v>
      </c>
      <c r="AD312">
        <v>5</v>
      </c>
      <c r="AE312">
        <v>6</v>
      </c>
      <c r="AF312">
        <v>16</v>
      </c>
      <c r="AG312" t="s">
        <v>413</v>
      </c>
      <c r="AH312" t="s">
        <v>288</v>
      </c>
      <c r="AI312" t="s">
        <v>289</v>
      </c>
      <c r="AJ312">
        <v>397118.73</v>
      </c>
      <c r="AK312">
        <v>397118</v>
      </c>
      <c r="AL312">
        <v>397119</v>
      </c>
      <c r="AM312">
        <v>397118</v>
      </c>
      <c r="AN312">
        <v>29600.82</v>
      </c>
      <c r="AO312">
        <v>367517.91</v>
      </c>
      <c r="AP312">
        <v>66186.460000000006</v>
      </c>
      <c r="AQ312" t="s">
        <v>345</v>
      </c>
      <c r="AR312" t="s">
        <v>346</v>
      </c>
      <c r="AS312" t="s">
        <v>224</v>
      </c>
      <c r="AT312" t="s">
        <v>347</v>
      </c>
      <c r="AU312" t="s">
        <v>126</v>
      </c>
      <c r="AV312" t="s">
        <v>2699</v>
      </c>
      <c r="AW312" t="s">
        <v>84</v>
      </c>
      <c r="AX312" t="s">
        <v>1705</v>
      </c>
      <c r="AY312">
        <v>5</v>
      </c>
      <c r="AZ312">
        <v>235</v>
      </c>
      <c r="BA312">
        <v>5</v>
      </c>
      <c r="BB312">
        <v>166</v>
      </c>
      <c r="BC312">
        <v>3</v>
      </c>
      <c r="BD312">
        <v>3</v>
      </c>
      <c r="BE312" t="s">
        <v>257</v>
      </c>
      <c r="BF312" t="s">
        <v>797</v>
      </c>
      <c r="BG312" t="s">
        <v>162</v>
      </c>
      <c r="BH312" t="s">
        <v>104</v>
      </c>
      <c r="BI312" t="s">
        <v>84</v>
      </c>
      <c r="BJ312" t="s">
        <v>842</v>
      </c>
      <c r="BK312">
        <v>70</v>
      </c>
      <c r="BL312">
        <v>224.6</v>
      </c>
      <c r="BM312">
        <v>177.8</v>
      </c>
      <c r="BN312">
        <v>101.88</v>
      </c>
      <c r="BO312">
        <v>32</v>
      </c>
      <c r="BP312" t="s">
        <v>192</v>
      </c>
      <c r="BQ312">
        <v>119</v>
      </c>
      <c r="BR312">
        <v>97.81</v>
      </c>
      <c r="BS312" t="s">
        <v>1388</v>
      </c>
      <c r="BT312" t="s">
        <v>132</v>
      </c>
    </row>
    <row r="313" spans="1:72" x14ac:dyDescent="0.2">
      <c r="A313" s="3">
        <v>788930</v>
      </c>
      <c r="B313">
        <v>3</v>
      </c>
      <c r="C313" t="s">
        <v>72</v>
      </c>
      <c r="D313">
        <v>2</v>
      </c>
      <c r="E313" s="2" t="s">
        <v>73</v>
      </c>
      <c r="G313" t="s">
        <v>2700</v>
      </c>
      <c r="H313" t="s">
        <v>339</v>
      </c>
      <c r="I313" t="s">
        <v>2701</v>
      </c>
      <c r="J313" t="s">
        <v>2702</v>
      </c>
      <c r="K313" t="s">
        <v>2703</v>
      </c>
      <c r="L313" t="s">
        <v>291</v>
      </c>
      <c r="M313" t="s">
        <v>81</v>
      </c>
      <c r="N313">
        <v>75368</v>
      </c>
      <c r="O313" t="s">
        <v>82</v>
      </c>
      <c r="P313" t="s">
        <v>291</v>
      </c>
      <c r="Q313">
        <v>1</v>
      </c>
      <c r="R313" t="s">
        <v>84</v>
      </c>
      <c r="S313" t="s">
        <v>84</v>
      </c>
      <c r="T313" t="s">
        <v>85</v>
      </c>
      <c r="U313">
        <v>4</v>
      </c>
      <c r="V313" t="s">
        <v>86</v>
      </c>
      <c r="W313">
        <v>2</v>
      </c>
      <c r="X313" t="s">
        <v>87</v>
      </c>
      <c r="Y313" t="s">
        <v>156</v>
      </c>
      <c r="Z313" t="s">
        <v>117</v>
      </c>
      <c r="AA313" s="2">
        <v>43886</v>
      </c>
      <c r="AB313" s="2" t="s">
        <v>1007</v>
      </c>
      <c r="AC313" t="s">
        <v>286</v>
      </c>
      <c r="AD313">
        <v>3</v>
      </c>
      <c r="AE313">
        <v>2</v>
      </c>
      <c r="AF313">
        <v>13</v>
      </c>
      <c r="AG313" t="s">
        <v>380</v>
      </c>
      <c r="AH313">
        <v>12</v>
      </c>
      <c r="AI313" t="s">
        <v>303</v>
      </c>
      <c r="AJ313">
        <v>125151.4</v>
      </c>
      <c r="AK313">
        <v>125151</v>
      </c>
      <c r="AL313">
        <v>125152</v>
      </c>
      <c r="AM313">
        <v>125151</v>
      </c>
      <c r="AN313">
        <v>5053</v>
      </c>
      <c r="AO313">
        <v>120098.4</v>
      </c>
      <c r="AP313">
        <v>62575.7</v>
      </c>
      <c r="AQ313" t="s">
        <v>329</v>
      </c>
      <c r="AR313" t="s">
        <v>330</v>
      </c>
      <c r="AS313" t="s">
        <v>331</v>
      </c>
      <c r="AT313" t="s">
        <v>332</v>
      </c>
      <c r="AU313" t="s">
        <v>126</v>
      </c>
      <c r="AX313" t="s">
        <v>334</v>
      </c>
      <c r="AY313">
        <v>8</v>
      </c>
      <c r="AZ313">
        <v>470</v>
      </c>
      <c r="BA313">
        <v>8</v>
      </c>
      <c r="BB313">
        <v>302</v>
      </c>
      <c r="BC313">
        <v>1</v>
      </c>
      <c r="BD313">
        <v>1</v>
      </c>
      <c r="BE313" t="s">
        <v>101</v>
      </c>
      <c r="BF313" t="s">
        <v>1030</v>
      </c>
      <c r="BG313" t="s">
        <v>162</v>
      </c>
      <c r="BH313" t="s">
        <v>104</v>
      </c>
      <c r="BI313" t="s">
        <v>84</v>
      </c>
      <c r="BJ313" t="s">
        <v>191</v>
      </c>
      <c r="BK313">
        <v>61</v>
      </c>
      <c r="BL313">
        <v>140.1</v>
      </c>
      <c r="BM313">
        <v>154.94</v>
      </c>
      <c r="BN313">
        <v>63.55</v>
      </c>
      <c r="BO313">
        <v>26</v>
      </c>
      <c r="BP313" t="s">
        <v>106</v>
      </c>
      <c r="BQ313">
        <v>84</v>
      </c>
      <c r="BR313">
        <v>98.33</v>
      </c>
      <c r="BS313" t="s">
        <v>2704</v>
      </c>
      <c r="BT313" t="s">
        <v>108</v>
      </c>
    </row>
    <row r="314" spans="1:72" x14ac:dyDescent="0.2">
      <c r="A314" s="3">
        <v>788931</v>
      </c>
      <c r="B314">
        <v>3</v>
      </c>
      <c r="C314" t="s">
        <v>72</v>
      </c>
      <c r="D314">
        <v>2</v>
      </c>
      <c r="E314" s="2" t="s">
        <v>73</v>
      </c>
      <c r="G314" t="s">
        <v>909</v>
      </c>
      <c r="H314" t="s">
        <v>493</v>
      </c>
      <c r="I314" t="s">
        <v>2353</v>
      </c>
      <c r="J314" t="s">
        <v>2705</v>
      </c>
      <c r="K314" t="s">
        <v>2706</v>
      </c>
      <c r="L314" t="s">
        <v>291</v>
      </c>
      <c r="M314" t="s">
        <v>81</v>
      </c>
      <c r="N314">
        <v>79117</v>
      </c>
      <c r="O314" t="s">
        <v>82</v>
      </c>
      <c r="P314" t="s">
        <v>291</v>
      </c>
      <c r="Q314">
        <v>6</v>
      </c>
      <c r="R314" t="s">
        <v>84</v>
      </c>
      <c r="S314" t="s">
        <v>84</v>
      </c>
      <c r="T314" t="s">
        <v>331</v>
      </c>
      <c r="U314">
        <v>4</v>
      </c>
      <c r="V314" t="s">
        <v>86</v>
      </c>
      <c r="W314">
        <v>2</v>
      </c>
      <c r="X314" t="s">
        <v>87</v>
      </c>
      <c r="Y314" t="s">
        <v>200</v>
      </c>
      <c r="Z314" t="s">
        <v>343</v>
      </c>
      <c r="AA314" s="2">
        <v>43900</v>
      </c>
      <c r="AB314" s="2" t="s">
        <v>579</v>
      </c>
      <c r="AC314" t="s">
        <v>286</v>
      </c>
      <c r="AD314">
        <v>3</v>
      </c>
      <c r="AE314">
        <v>2</v>
      </c>
      <c r="AF314">
        <v>17</v>
      </c>
      <c r="AG314" t="s">
        <v>473</v>
      </c>
      <c r="AH314" t="s">
        <v>288</v>
      </c>
      <c r="AI314" t="s">
        <v>289</v>
      </c>
      <c r="AJ314">
        <v>130311.43</v>
      </c>
      <c r="AK314">
        <v>130311</v>
      </c>
      <c r="AL314">
        <v>130312</v>
      </c>
      <c r="AM314">
        <v>130311</v>
      </c>
      <c r="AN314">
        <v>5053</v>
      </c>
      <c r="AO314">
        <v>125258.43</v>
      </c>
      <c r="AP314">
        <v>65155.71</v>
      </c>
      <c r="AQ314" t="s">
        <v>474</v>
      </c>
      <c r="AR314" t="s">
        <v>475</v>
      </c>
      <c r="AS314" t="s">
        <v>331</v>
      </c>
      <c r="AT314" t="s">
        <v>332</v>
      </c>
      <c r="AU314" t="s">
        <v>126</v>
      </c>
      <c r="AV314" t="s">
        <v>1281</v>
      </c>
      <c r="AW314" t="s">
        <v>126</v>
      </c>
      <c r="AX314" t="s">
        <v>547</v>
      </c>
      <c r="AY314">
        <v>8</v>
      </c>
      <c r="AZ314">
        <v>470</v>
      </c>
      <c r="BA314">
        <v>8</v>
      </c>
      <c r="BB314">
        <v>302</v>
      </c>
      <c r="BC314">
        <v>2</v>
      </c>
      <c r="BD314">
        <v>2</v>
      </c>
      <c r="BE314" t="s">
        <v>206</v>
      </c>
      <c r="BF314" t="s">
        <v>1520</v>
      </c>
      <c r="BG314" t="s">
        <v>1344</v>
      </c>
      <c r="BH314" t="s">
        <v>104</v>
      </c>
      <c r="BI314" t="s">
        <v>84</v>
      </c>
      <c r="BJ314" t="s">
        <v>842</v>
      </c>
      <c r="BK314">
        <v>70</v>
      </c>
      <c r="BL314">
        <v>216.3</v>
      </c>
      <c r="BM314">
        <v>177.8</v>
      </c>
      <c r="BN314">
        <v>98.11</v>
      </c>
      <c r="BO314">
        <v>31</v>
      </c>
      <c r="BP314" t="s">
        <v>192</v>
      </c>
      <c r="BQ314">
        <v>112</v>
      </c>
      <c r="BR314">
        <v>98.08</v>
      </c>
      <c r="BS314" t="s">
        <v>2707</v>
      </c>
      <c r="BT314" t="s">
        <v>181</v>
      </c>
    </row>
    <row r="315" spans="1:72" x14ac:dyDescent="0.2">
      <c r="A315" s="3">
        <v>788932</v>
      </c>
      <c r="B315">
        <v>1</v>
      </c>
      <c r="C315" t="s">
        <v>276</v>
      </c>
      <c r="D315">
        <v>1</v>
      </c>
      <c r="E315" s="2" t="s">
        <v>277</v>
      </c>
      <c r="G315" t="s">
        <v>1284</v>
      </c>
      <c r="H315" t="s">
        <v>110</v>
      </c>
      <c r="I315" t="s">
        <v>1588</v>
      </c>
      <c r="J315" t="s">
        <v>2708</v>
      </c>
      <c r="K315" t="s">
        <v>2709</v>
      </c>
      <c r="L315" t="s">
        <v>2710</v>
      </c>
      <c r="M315" t="s">
        <v>81</v>
      </c>
      <c r="N315">
        <v>79239</v>
      </c>
      <c r="O315" t="s">
        <v>82</v>
      </c>
      <c r="P315" t="s">
        <v>2711</v>
      </c>
      <c r="Q315">
        <v>6</v>
      </c>
      <c r="R315" t="s">
        <v>84</v>
      </c>
      <c r="S315" t="s">
        <v>84</v>
      </c>
      <c r="T315" t="s">
        <v>331</v>
      </c>
      <c r="U315">
        <v>4</v>
      </c>
      <c r="V315" t="s">
        <v>86</v>
      </c>
      <c r="W315">
        <v>1</v>
      </c>
      <c r="X315" t="s">
        <v>139</v>
      </c>
      <c r="Y315" t="s">
        <v>460</v>
      </c>
      <c r="Z315" t="s">
        <v>343</v>
      </c>
      <c r="AA315" s="2">
        <v>43912</v>
      </c>
      <c r="AB315" s="2" t="s">
        <v>1565</v>
      </c>
      <c r="AC315" t="s">
        <v>158</v>
      </c>
      <c r="AD315">
        <v>5</v>
      </c>
      <c r="AE315">
        <v>5</v>
      </c>
      <c r="AF315">
        <v>20</v>
      </c>
      <c r="AG315" t="s">
        <v>580</v>
      </c>
      <c r="AH315" t="s">
        <v>288</v>
      </c>
      <c r="AI315" t="s">
        <v>289</v>
      </c>
      <c r="AJ315">
        <v>51241.79</v>
      </c>
      <c r="AK315">
        <v>51241</v>
      </c>
      <c r="AL315">
        <v>51242</v>
      </c>
      <c r="AM315">
        <v>51241</v>
      </c>
      <c r="AN315">
        <v>12456.45</v>
      </c>
      <c r="AO315">
        <v>38785.339999999997</v>
      </c>
      <c r="AP315">
        <v>10248.36</v>
      </c>
      <c r="AQ315" t="s">
        <v>2712</v>
      </c>
      <c r="AR315" s="16" t="s">
        <v>291</v>
      </c>
      <c r="AS315" s="16" t="s">
        <v>291</v>
      </c>
      <c r="AT315" s="16" t="s">
        <v>291</v>
      </c>
      <c r="AU315" t="s">
        <v>126</v>
      </c>
      <c r="AV315" t="s">
        <v>839</v>
      </c>
      <c r="AW315" t="s">
        <v>126</v>
      </c>
      <c r="AY315">
        <v>6</v>
      </c>
      <c r="AZ315">
        <v>388</v>
      </c>
      <c r="BA315">
        <v>6</v>
      </c>
      <c r="BB315">
        <v>247</v>
      </c>
      <c r="BC315">
        <v>2</v>
      </c>
      <c r="BD315">
        <v>3</v>
      </c>
      <c r="BE315" t="s">
        <v>257</v>
      </c>
      <c r="BF315" t="s">
        <v>767</v>
      </c>
      <c r="BH315" t="s">
        <v>104</v>
      </c>
      <c r="BI315" t="s">
        <v>126</v>
      </c>
      <c r="BJ315" t="s">
        <v>452</v>
      </c>
      <c r="BK315">
        <v>67</v>
      </c>
      <c r="BL315">
        <v>182.6</v>
      </c>
      <c r="BM315">
        <v>170.18</v>
      </c>
      <c r="BN315">
        <v>82.83</v>
      </c>
      <c r="BO315">
        <v>28</v>
      </c>
      <c r="BP315" t="s">
        <v>106</v>
      </c>
      <c r="BQ315">
        <v>88</v>
      </c>
      <c r="BR315">
        <v>97.39</v>
      </c>
      <c r="BS315" t="s">
        <v>2713</v>
      </c>
      <c r="BT315" t="s">
        <v>181</v>
      </c>
    </row>
    <row r="316" spans="1:72" x14ac:dyDescent="0.2">
      <c r="A316" s="3">
        <v>788933</v>
      </c>
      <c r="B316">
        <v>4</v>
      </c>
      <c r="C316" t="s">
        <v>18</v>
      </c>
      <c r="D316">
        <v>5</v>
      </c>
      <c r="E316" s="2" t="s">
        <v>893</v>
      </c>
      <c r="F316" s="3" t="s">
        <v>84</v>
      </c>
      <c r="G316" t="s">
        <v>786</v>
      </c>
      <c r="H316" t="s">
        <v>331</v>
      </c>
      <c r="I316" t="s">
        <v>2696</v>
      </c>
      <c r="J316" t="s">
        <v>2714</v>
      </c>
      <c r="K316" t="s">
        <v>2715</v>
      </c>
      <c r="L316" t="s">
        <v>2716</v>
      </c>
      <c r="M316" t="s">
        <v>81</v>
      </c>
      <c r="N316">
        <v>79324</v>
      </c>
      <c r="O316" t="s">
        <v>82</v>
      </c>
      <c r="P316" t="s">
        <v>2717</v>
      </c>
      <c r="Q316">
        <v>1</v>
      </c>
      <c r="R316" t="s">
        <v>84</v>
      </c>
      <c r="S316" t="s">
        <v>126</v>
      </c>
      <c r="T316" t="s">
        <v>331</v>
      </c>
      <c r="U316">
        <v>4</v>
      </c>
      <c r="V316" t="s">
        <v>86</v>
      </c>
      <c r="W316">
        <v>2</v>
      </c>
      <c r="X316" t="s">
        <v>87</v>
      </c>
      <c r="Y316" t="s">
        <v>200</v>
      </c>
      <c r="Z316" t="s">
        <v>343</v>
      </c>
      <c r="AA316" s="2">
        <v>43891</v>
      </c>
      <c r="AB316" s="2" t="s">
        <v>2487</v>
      </c>
      <c r="AC316" t="s">
        <v>158</v>
      </c>
      <c r="AD316">
        <v>5</v>
      </c>
      <c r="AE316">
        <v>5</v>
      </c>
      <c r="AF316">
        <v>0</v>
      </c>
      <c r="AG316" t="s">
        <v>899</v>
      </c>
      <c r="AH316">
        <v>12</v>
      </c>
      <c r="AI316" t="s">
        <v>303</v>
      </c>
      <c r="AJ316">
        <v>37359.120000000003</v>
      </c>
      <c r="AK316">
        <v>37359</v>
      </c>
      <c r="AL316">
        <v>37360</v>
      </c>
      <c r="AM316">
        <v>37359</v>
      </c>
      <c r="AN316">
        <v>24255.58</v>
      </c>
      <c r="AO316">
        <v>13103.54</v>
      </c>
      <c r="AP316">
        <v>7471.82</v>
      </c>
      <c r="AQ316" t="s">
        <v>1058</v>
      </c>
      <c r="AR316" t="s">
        <v>1059</v>
      </c>
      <c r="AS316" t="s">
        <v>902</v>
      </c>
      <c r="AT316" t="s">
        <v>903</v>
      </c>
      <c r="AV316" t="s">
        <v>2718</v>
      </c>
      <c r="AW316" t="s">
        <v>84</v>
      </c>
      <c r="AX316" t="s">
        <v>1577</v>
      </c>
      <c r="AY316">
        <v>15</v>
      </c>
      <c r="AZ316">
        <v>794</v>
      </c>
      <c r="BA316">
        <v>15</v>
      </c>
      <c r="BB316">
        <v>640</v>
      </c>
      <c r="BC316">
        <v>1</v>
      </c>
      <c r="BD316">
        <v>2</v>
      </c>
      <c r="BE316" t="s">
        <v>206</v>
      </c>
      <c r="BF316" t="s">
        <v>1218</v>
      </c>
      <c r="BG316" t="s">
        <v>643</v>
      </c>
      <c r="BH316" t="s">
        <v>104</v>
      </c>
      <c r="BI316" t="s">
        <v>84</v>
      </c>
      <c r="BJ316" t="s">
        <v>2198</v>
      </c>
      <c r="BK316">
        <v>19</v>
      </c>
      <c r="BL316">
        <v>6</v>
      </c>
      <c r="BM316">
        <v>48.26</v>
      </c>
      <c r="BN316">
        <v>2.72</v>
      </c>
      <c r="BO316">
        <v>11</v>
      </c>
      <c r="BP316" t="s">
        <v>148</v>
      </c>
      <c r="BQ316">
        <v>57</v>
      </c>
      <c r="BR316">
        <v>97.94</v>
      </c>
      <c r="BS316" t="s">
        <v>2277</v>
      </c>
      <c r="BT316" t="s">
        <v>181</v>
      </c>
    </row>
    <row r="317" spans="1:72" x14ac:dyDescent="0.2">
      <c r="A317" s="3">
        <v>788934</v>
      </c>
      <c r="B317">
        <v>3</v>
      </c>
      <c r="C317" t="s">
        <v>72</v>
      </c>
      <c r="D317">
        <v>2</v>
      </c>
      <c r="E317" s="2" t="s">
        <v>73</v>
      </c>
      <c r="F317" s="3" t="s">
        <v>74</v>
      </c>
      <c r="G317" t="s">
        <v>2719</v>
      </c>
      <c r="H317" t="s">
        <v>237</v>
      </c>
      <c r="I317" t="s">
        <v>2720</v>
      </c>
      <c r="J317" t="s">
        <v>2721</v>
      </c>
      <c r="K317" t="s">
        <v>2722</v>
      </c>
      <c r="L317" t="s">
        <v>2723</v>
      </c>
      <c r="M317" t="s">
        <v>81</v>
      </c>
      <c r="N317">
        <v>79846</v>
      </c>
      <c r="O317" t="s">
        <v>82</v>
      </c>
      <c r="P317" t="s">
        <v>2724</v>
      </c>
      <c r="Q317">
        <v>1</v>
      </c>
      <c r="R317" t="s">
        <v>84</v>
      </c>
      <c r="S317" t="s">
        <v>84</v>
      </c>
      <c r="T317" t="s">
        <v>85</v>
      </c>
      <c r="U317">
        <v>4</v>
      </c>
      <c r="V317" t="s">
        <v>86</v>
      </c>
      <c r="W317">
        <v>2</v>
      </c>
      <c r="X317" t="s">
        <v>87</v>
      </c>
      <c r="Y317" t="s">
        <v>116</v>
      </c>
      <c r="Z317" t="s">
        <v>117</v>
      </c>
      <c r="AA317" s="2">
        <v>43894</v>
      </c>
      <c r="AB317" s="2" t="s">
        <v>2487</v>
      </c>
      <c r="AC317" t="s">
        <v>158</v>
      </c>
      <c r="AD317">
        <v>3</v>
      </c>
      <c r="AE317">
        <v>2</v>
      </c>
      <c r="AF317">
        <v>9</v>
      </c>
      <c r="AG317" t="s">
        <v>677</v>
      </c>
      <c r="AH317" t="s">
        <v>121</v>
      </c>
      <c r="AI317" t="s">
        <v>122</v>
      </c>
      <c r="AJ317">
        <v>21891.75</v>
      </c>
      <c r="AK317">
        <v>21891</v>
      </c>
      <c r="AL317">
        <v>21892</v>
      </c>
      <c r="AM317">
        <v>21891</v>
      </c>
      <c r="AN317">
        <v>5718.88</v>
      </c>
      <c r="AO317">
        <v>16172.87</v>
      </c>
      <c r="AP317">
        <v>10945.88</v>
      </c>
      <c r="AQ317" t="s">
        <v>160</v>
      </c>
      <c r="AR317" t="s">
        <v>688</v>
      </c>
      <c r="AS317" t="s">
        <v>97</v>
      </c>
      <c r="AT317" t="s">
        <v>689</v>
      </c>
      <c r="AU317" t="s">
        <v>126</v>
      </c>
      <c r="AV317" t="s">
        <v>145</v>
      </c>
      <c r="AX317" t="s">
        <v>100</v>
      </c>
      <c r="AY317">
        <v>14</v>
      </c>
      <c r="AZ317">
        <v>807</v>
      </c>
      <c r="BA317">
        <v>14</v>
      </c>
      <c r="BB317">
        <v>560</v>
      </c>
      <c r="BC317">
        <v>1</v>
      </c>
      <c r="BD317">
        <v>1</v>
      </c>
      <c r="BE317" t="s">
        <v>101</v>
      </c>
      <c r="BF317" t="s">
        <v>207</v>
      </c>
      <c r="BG317" t="s">
        <v>549</v>
      </c>
      <c r="BH317" t="s">
        <v>104</v>
      </c>
      <c r="BI317" t="s">
        <v>84</v>
      </c>
      <c r="BJ317" t="s">
        <v>868</v>
      </c>
      <c r="BK317">
        <v>62</v>
      </c>
      <c r="BL317">
        <v>142.6</v>
      </c>
      <c r="BM317">
        <v>157.47999999999999</v>
      </c>
      <c r="BN317">
        <v>64.680000000000007</v>
      </c>
      <c r="BO317">
        <v>26</v>
      </c>
      <c r="BP317" t="s">
        <v>106</v>
      </c>
      <c r="BQ317">
        <v>91</v>
      </c>
      <c r="BR317">
        <v>98.2</v>
      </c>
      <c r="BS317" t="s">
        <v>2725</v>
      </c>
      <c r="BT317" t="s">
        <v>181</v>
      </c>
    </row>
    <row r="318" spans="1:72" x14ac:dyDescent="0.2">
      <c r="A318" s="3">
        <v>788935</v>
      </c>
      <c r="B318">
        <v>1</v>
      </c>
      <c r="C318" t="s">
        <v>276</v>
      </c>
      <c r="D318">
        <v>1</v>
      </c>
      <c r="E318" s="2" t="s">
        <v>277</v>
      </c>
      <c r="F318" s="3" t="s">
        <v>224</v>
      </c>
      <c r="G318" t="s">
        <v>2726</v>
      </c>
      <c r="H318" t="s">
        <v>76</v>
      </c>
      <c r="I318" t="s">
        <v>2727</v>
      </c>
      <c r="J318" t="s">
        <v>2728</v>
      </c>
      <c r="K318" t="s">
        <v>2729</v>
      </c>
      <c r="L318" t="s">
        <v>1016</v>
      </c>
      <c r="M318" t="s">
        <v>81</v>
      </c>
      <c r="N318">
        <v>76259</v>
      </c>
      <c r="O318" t="s">
        <v>82</v>
      </c>
      <c r="P318" t="s">
        <v>2730</v>
      </c>
      <c r="Q318">
        <v>1</v>
      </c>
      <c r="R318" t="s">
        <v>84</v>
      </c>
      <c r="S318" t="s">
        <v>84</v>
      </c>
      <c r="T318" t="s">
        <v>85</v>
      </c>
      <c r="U318">
        <v>4</v>
      </c>
      <c r="V318" t="s">
        <v>86</v>
      </c>
      <c r="W318">
        <v>2</v>
      </c>
      <c r="X318" t="s">
        <v>87</v>
      </c>
      <c r="Y318" t="s">
        <v>156</v>
      </c>
      <c r="Z318" t="s">
        <v>117</v>
      </c>
      <c r="AA318" s="2">
        <v>43910</v>
      </c>
      <c r="AB318" s="2" t="s">
        <v>624</v>
      </c>
      <c r="AC318" t="s">
        <v>172</v>
      </c>
      <c r="AD318">
        <v>1</v>
      </c>
      <c r="AE318">
        <v>2</v>
      </c>
      <c r="AF318">
        <v>12</v>
      </c>
      <c r="AG318" t="s">
        <v>397</v>
      </c>
      <c r="AH318" t="s">
        <v>121</v>
      </c>
      <c r="AI318" t="s">
        <v>122</v>
      </c>
      <c r="AJ318">
        <v>42149.05</v>
      </c>
      <c r="AK318">
        <v>42149</v>
      </c>
      <c r="AL318">
        <v>42150</v>
      </c>
      <c r="AM318">
        <v>42149</v>
      </c>
      <c r="AN318">
        <v>9277.92</v>
      </c>
      <c r="AO318">
        <v>32871.129999999997</v>
      </c>
      <c r="AP318">
        <v>21074.53</v>
      </c>
      <c r="AQ318" t="s">
        <v>2401</v>
      </c>
      <c r="AR318" t="s">
        <v>2402</v>
      </c>
      <c r="AS318" t="s">
        <v>493</v>
      </c>
      <c r="AT318" t="s">
        <v>2401</v>
      </c>
      <c r="AU318" t="s">
        <v>126</v>
      </c>
      <c r="AV318" t="s">
        <v>2449</v>
      </c>
      <c r="AW318" t="s">
        <v>126</v>
      </c>
      <c r="AY318">
        <v>5</v>
      </c>
      <c r="AZ318">
        <v>312</v>
      </c>
      <c r="BA318">
        <v>5</v>
      </c>
      <c r="BB318">
        <v>204</v>
      </c>
      <c r="BC318">
        <v>1</v>
      </c>
      <c r="BD318">
        <v>2</v>
      </c>
      <c r="BE318" t="s">
        <v>206</v>
      </c>
      <c r="BF318" t="s">
        <v>1337</v>
      </c>
      <c r="BH318" t="s">
        <v>104</v>
      </c>
      <c r="BI318" t="s">
        <v>126</v>
      </c>
      <c r="BJ318" t="s">
        <v>191</v>
      </c>
      <c r="BK318">
        <v>61</v>
      </c>
      <c r="BL318">
        <v>161</v>
      </c>
      <c r="BM318">
        <v>154.94</v>
      </c>
      <c r="BN318">
        <v>73.03</v>
      </c>
      <c r="BO318">
        <v>30</v>
      </c>
      <c r="BP318" t="s">
        <v>192</v>
      </c>
      <c r="BQ318">
        <v>101</v>
      </c>
      <c r="BR318">
        <v>97.41</v>
      </c>
      <c r="BS318" t="s">
        <v>2731</v>
      </c>
      <c r="BT318" t="s">
        <v>181</v>
      </c>
    </row>
    <row r="319" spans="1:72" x14ac:dyDescent="0.2">
      <c r="A319" s="3">
        <v>788936</v>
      </c>
      <c r="B319">
        <v>1</v>
      </c>
      <c r="C319" t="s">
        <v>276</v>
      </c>
      <c r="D319">
        <v>1</v>
      </c>
      <c r="E319" s="2" t="s">
        <v>277</v>
      </c>
      <c r="F319" s="3" t="s">
        <v>224</v>
      </c>
      <c r="G319" t="s">
        <v>2544</v>
      </c>
      <c r="H319" t="s">
        <v>237</v>
      </c>
      <c r="I319" t="s">
        <v>2732</v>
      </c>
      <c r="J319" t="s">
        <v>2733</v>
      </c>
      <c r="K319" t="s">
        <v>2734</v>
      </c>
      <c r="L319" t="s">
        <v>588</v>
      </c>
      <c r="M319" t="s">
        <v>81</v>
      </c>
      <c r="N319">
        <v>77057</v>
      </c>
      <c r="O319" t="s">
        <v>82</v>
      </c>
      <c r="P319" t="s">
        <v>589</v>
      </c>
      <c r="Q319">
        <v>1</v>
      </c>
      <c r="R319" t="s">
        <v>84</v>
      </c>
      <c r="S319" t="s">
        <v>84</v>
      </c>
      <c r="T319" t="s">
        <v>331</v>
      </c>
      <c r="U319">
        <v>4</v>
      </c>
      <c r="V319" t="s">
        <v>86</v>
      </c>
      <c r="W319">
        <v>1</v>
      </c>
      <c r="X319" t="s">
        <v>139</v>
      </c>
      <c r="Y319" t="s">
        <v>88</v>
      </c>
      <c r="Z319" t="s">
        <v>343</v>
      </c>
      <c r="AA319" s="2">
        <v>43889</v>
      </c>
      <c r="AB319" s="2" t="s">
        <v>488</v>
      </c>
      <c r="AC319" t="s">
        <v>119</v>
      </c>
      <c r="AD319">
        <v>2</v>
      </c>
      <c r="AE319">
        <v>3</v>
      </c>
      <c r="AF319">
        <v>14</v>
      </c>
      <c r="AG319" t="s">
        <v>639</v>
      </c>
      <c r="AH319" t="s">
        <v>121</v>
      </c>
      <c r="AI319" t="s">
        <v>122</v>
      </c>
      <c r="AJ319">
        <v>53790.16</v>
      </c>
      <c r="AK319">
        <v>53790</v>
      </c>
      <c r="AL319">
        <v>53791</v>
      </c>
      <c r="AM319">
        <v>53790</v>
      </c>
      <c r="AN319">
        <v>13916.88</v>
      </c>
      <c r="AO319">
        <v>39873.279999999999</v>
      </c>
      <c r="AP319">
        <v>17930.05</v>
      </c>
      <c r="AQ319" t="s">
        <v>2735</v>
      </c>
      <c r="AR319" t="s">
        <v>2736</v>
      </c>
      <c r="AS319" t="s">
        <v>331</v>
      </c>
      <c r="AT319" t="s">
        <v>2648</v>
      </c>
      <c r="AU319" t="s">
        <v>126</v>
      </c>
      <c r="AV319" t="s">
        <v>927</v>
      </c>
      <c r="AW319" t="s">
        <v>126</v>
      </c>
      <c r="AX319" t="s">
        <v>2737</v>
      </c>
      <c r="AY319">
        <v>8</v>
      </c>
      <c r="AZ319">
        <v>504</v>
      </c>
      <c r="BA319">
        <v>8</v>
      </c>
      <c r="BB319">
        <v>314</v>
      </c>
      <c r="BC319">
        <v>2</v>
      </c>
      <c r="BD319">
        <v>3</v>
      </c>
      <c r="BE319" t="s">
        <v>257</v>
      </c>
      <c r="BF319" t="s">
        <v>2738</v>
      </c>
      <c r="BG319" t="s">
        <v>479</v>
      </c>
      <c r="BH319" t="s">
        <v>104</v>
      </c>
      <c r="BI319" t="s">
        <v>84</v>
      </c>
      <c r="BJ319" t="s">
        <v>351</v>
      </c>
      <c r="BK319">
        <v>72</v>
      </c>
      <c r="BL319">
        <v>159.30000000000001</v>
      </c>
      <c r="BM319">
        <v>182.88</v>
      </c>
      <c r="BN319">
        <v>72.260000000000005</v>
      </c>
      <c r="BO319">
        <v>21</v>
      </c>
      <c r="BP319" t="s">
        <v>209</v>
      </c>
      <c r="BQ319">
        <v>66</v>
      </c>
      <c r="BR319">
        <v>98</v>
      </c>
      <c r="BS319" t="s">
        <v>2739</v>
      </c>
      <c r="BT319" t="s">
        <v>108</v>
      </c>
    </row>
    <row r="320" spans="1:72" x14ac:dyDescent="0.2">
      <c r="A320" s="3">
        <v>788937</v>
      </c>
      <c r="B320">
        <v>4</v>
      </c>
      <c r="C320" t="s">
        <v>18</v>
      </c>
      <c r="D320">
        <v>5</v>
      </c>
      <c r="E320" s="2" t="s">
        <v>893</v>
      </c>
      <c r="F320" s="3" t="s">
        <v>84</v>
      </c>
      <c r="G320" t="s">
        <v>2740</v>
      </c>
      <c r="H320" t="s">
        <v>76</v>
      </c>
      <c r="I320" t="s">
        <v>376</v>
      </c>
      <c r="J320" t="s">
        <v>2741</v>
      </c>
      <c r="K320" t="s">
        <v>2742</v>
      </c>
      <c r="L320" t="s">
        <v>563</v>
      </c>
      <c r="M320" t="s">
        <v>81</v>
      </c>
      <c r="N320">
        <v>75172</v>
      </c>
      <c r="O320" t="s">
        <v>82</v>
      </c>
      <c r="P320" t="s">
        <v>1985</v>
      </c>
      <c r="Q320">
        <v>1</v>
      </c>
      <c r="R320" t="s">
        <v>84</v>
      </c>
      <c r="S320" t="s">
        <v>126</v>
      </c>
      <c r="T320" t="s">
        <v>331</v>
      </c>
      <c r="U320">
        <v>3</v>
      </c>
      <c r="V320" t="s">
        <v>314</v>
      </c>
      <c r="W320">
        <v>2</v>
      </c>
      <c r="X320" t="s">
        <v>87</v>
      </c>
      <c r="Y320" t="s">
        <v>200</v>
      </c>
      <c r="Z320" t="s">
        <v>343</v>
      </c>
      <c r="AA320" s="2">
        <v>43854</v>
      </c>
      <c r="AB320" s="2" t="s">
        <v>217</v>
      </c>
      <c r="AC320" t="s">
        <v>172</v>
      </c>
      <c r="AD320">
        <v>1</v>
      </c>
      <c r="AE320">
        <v>2</v>
      </c>
      <c r="AF320">
        <v>0</v>
      </c>
      <c r="AG320" t="s">
        <v>899</v>
      </c>
      <c r="AH320" t="s">
        <v>121</v>
      </c>
      <c r="AI320" t="s">
        <v>122</v>
      </c>
      <c r="AJ320">
        <v>6159.77</v>
      </c>
      <c r="AK320">
        <v>6159</v>
      </c>
      <c r="AL320">
        <v>6160</v>
      </c>
      <c r="AM320">
        <v>6159</v>
      </c>
      <c r="AN320">
        <v>2822.2</v>
      </c>
      <c r="AO320">
        <v>3337.57</v>
      </c>
      <c r="AP320">
        <v>3079.89</v>
      </c>
      <c r="AQ320" t="s">
        <v>2743</v>
      </c>
      <c r="AR320" t="s">
        <v>2744</v>
      </c>
      <c r="AS320" t="s">
        <v>902</v>
      </c>
      <c r="AT320" t="s">
        <v>903</v>
      </c>
      <c r="AV320" t="s">
        <v>904</v>
      </c>
      <c r="AX320" t="s">
        <v>1577</v>
      </c>
      <c r="AY320">
        <v>15</v>
      </c>
      <c r="AZ320">
        <v>795</v>
      </c>
      <c r="BA320">
        <v>15</v>
      </c>
      <c r="BB320">
        <v>640</v>
      </c>
      <c r="BC320">
        <v>1</v>
      </c>
      <c r="BD320">
        <v>1</v>
      </c>
      <c r="BE320" t="s">
        <v>101</v>
      </c>
      <c r="BF320" t="s">
        <v>102</v>
      </c>
      <c r="BG320" t="s">
        <v>549</v>
      </c>
      <c r="BH320" t="s">
        <v>104</v>
      </c>
      <c r="BI320" t="s">
        <v>84</v>
      </c>
      <c r="BJ320" t="s">
        <v>2659</v>
      </c>
      <c r="BK320">
        <v>20</v>
      </c>
      <c r="BL320">
        <v>7</v>
      </c>
      <c r="BM320">
        <v>50.8</v>
      </c>
      <c r="BN320">
        <v>3.18</v>
      </c>
      <c r="BO320">
        <v>12</v>
      </c>
      <c r="BP320" t="s">
        <v>148</v>
      </c>
      <c r="BQ320">
        <v>64</v>
      </c>
      <c r="BR320">
        <v>97.31</v>
      </c>
      <c r="BS320" t="s">
        <v>2745</v>
      </c>
      <c r="BT320" t="s">
        <v>132</v>
      </c>
    </row>
    <row r="321" spans="1:72" x14ac:dyDescent="0.2">
      <c r="A321" s="3">
        <v>788938</v>
      </c>
      <c r="B321">
        <v>4</v>
      </c>
      <c r="C321" t="s">
        <v>18</v>
      </c>
      <c r="D321">
        <v>5</v>
      </c>
      <c r="E321" s="2" t="s">
        <v>893</v>
      </c>
      <c r="F321" s="3" t="s">
        <v>84</v>
      </c>
      <c r="G321" t="s">
        <v>2626</v>
      </c>
      <c r="H321" t="s">
        <v>517</v>
      </c>
      <c r="I321" t="s">
        <v>2746</v>
      </c>
      <c r="J321" t="s">
        <v>2747</v>
      </c>
      <c r="K321" t="s">
        <v>2748</v>
      </c>
      <c r="L321" t="s">
        <v>1965</v>
      </c>
      <c r="M321" t="s">
        <v>81</v>
      </c>
      <c r="N321">
        <v>79821</v>
      </c>
      <c r="O321" t="s">
        <v>82</v>
      </c>
      <c r="P321" t="s">
        <v>1426</v>
      </c>
      <c r="Q321">
        <v>1</v>
      </c>
      <c r="R321" t="s">
        <v>84</v>
      </c>
      <c r="S321" t="s">
        <v>126</v>
      </c>
      <c r="T321" t="s">
        <v>331</v>
      </c>
      <c r="U321">
        <v>3</v>
      </c>
      <c r="V321" t="s">
        <v>314</v>
      </c>
      <c r="W321">
        <v>2</v>
      </c>
      <c r="X321" t="s">
        <v>87</v>
      </c>
      <c r="Y321" t="s">
        <v>200</v>
      </c>
      <c r="Z321" t="s">
        <v>343</v>
      </c>
      <c r="AA321" s="2">
        <v>43848</v>
      </c>
      <c r="AB321" s="2" t="s">
        <v>1257</v>
      </c>
      <c r="AC321" t="s">
        <v>119</v>
      </c>
      <c r="AD321">
        <v>1</v>
      </c>
      <c r="AE321">
        <v>2</v>
      </c>
      <c r="AF321">
        <v>0</v>
      </c>
      <c r="AG321" t="s">
        <v>899</v>
      </c>
      <c r="AH321" t="s">
        <v>121</v>
      </c>
      <c r="AI321" t="s">
        <v>122</v>
      </c>
      <c r="AJ321">
        <v>6922.49</v>
      </c>
      <c r="AK321">
        <v>6922</v>
      </c>
      <c r="AL321">
        <v>6923</v>
      </c>
      <c r="AM321">
        <v>6922</v>
      </c>
      <c r="AN321">
        <v>2822.2</v>
      </c>
      <c r="AO321">
        <v>4100.29</v>
      </c>
      <c r="AP321">
        <v>3461.24</v>
      </c>
      <c r="AQ321" t="s">
        <v>2743</v>
      </c>
      <c r="AR321" t="s">
        <v>2744</v>
      </c>
      <c r="AS321" t="s">
        <v>902</v>
      </c>
      <c r="AT321" t="s">
        <v>903</v>
      </c>
      <c r="AV321" t="s">
        <v>904</v>
      </c>
      <c r="AX321" t="s">
        <v>905</v>
      </c>
      <c r="AY321">
        <v>15</v>
      </c>
      <c r="AZ321">
        <v>795</v>
      </c>
      <c r="BA321">
        <v>15</v>
      </c>
      <c r="BB321">
        <v>640</v>
      </c>
      <c r="BC321">
        <v>1</v>
      </c>
      <c r="BD321">
        <v>1</v>
      </c>
      <c r="BE321" t="s">
        <v>101</v>
      </c>
      <c r="BF321" t="s">
        <v>928</v>
      </c>
      <c r="BG321" t="s">
        <v>611</v>
      </c>
      <c r="BH321" t="s">
        <v>104</v>
      </c>
      <c r="BI321" t="s">
        <v>84</v>
      </c>
      <c r="BJ321" t="s">
        <v>960</v>
      </c>
      <c r="BK321">
        <v>16</v>
      </c>
      <c r="BL321">
        <v>8</v>
      </c>
      <c r="BM321">
        <v>40.64</v>
      </c>
      <c r="BN321">
        <v>3.63</v>
      </c>
      <c r="BO321">
        <v>21</v>
      </c>
      <c r="BP321" t="s">
        <v>209</v>
      </c>
      <c r="BQ321">
        <v>67</v>
      </c>
      <c r="BR321">
        <v>98.24</v>
      </c>
      <c r="BS321" t="s">
        <v>2749</v>
      </c>
      <c r="BT321" t="s">
        <v>132</v>
      </c>
    </row>
    <row r="322" spans="1:72" x14ac:dyDescent="0.2">
      <c r="A322" s="3">
        <v>788939</v>
      </c>
      <c r="B322">
        <v>3</v>
      </c>
      <c r="C322" t="s">
        <v>72</v>
      </c>
      <c r="D322">
        <v>1</v>
      </c>
      <c r="E322" s="2" t="s">
        <v>277</v>
      </c>
      <c r="F322" s="3" t="s">
        <v>502</v>
      </c>
      <c r="G322" t="s">
        <v>2750</v>
      </c>
      <c r="H322" t="s">
        <v>110</v>
      </c>
      <c r="I322" t="s">
        <v>2751</v>
      </c>
      <c r="J322" t="s">
        <v>2752</v>
      </c>
      <c r="K322" t="s">
        <v>2753</v>
      </c>
      <c r="L322" t="s">
        <v>1950</v>
      </c>
      <c r="M322" t="s">
        <v>81</v>
      </c>
      <c r="N322">
        <v>76556</v>
      </c>
      <c r="O322" t="s">
        <v>82</v>
      </c>
      <c r="P322" t="s">
        <v>2754</v>
      </c>
      <c r="Q322">
        <v>1</v>
      </c>
      <c r="R322" t="s">
        <v>84</v>
      </c>
      <c r="S322" t="s">
        <v>84</v>
      </c>
      <c r="T322" t="s">
        <v>85</v>
      </c>
      <c r="U322">
        <v>4</v>
      </c>
      <c r="V322" t="s">
        <v>86</v>
      </c>
      <c r="W322">
        <v>1</v>
      </c>
      <c r="X322" t="s">
        <v>139</v>
      </c>
      <c r="Y322" t="s">
        <v>88</v>
      </c>
      <c r="Z322" t="s">
        <v>89</v>
      </c>
      <c r="AA322" s="2">
        <v>43872</v>
      </c>
      <c r="AB322" s="2" t="s">
        <v>1944</v>
      </c>
      <c r="AC322" t="s">
        <v>286</v>
      </c>
      <c r="AD322">
        <v>3</v>
      </c>
      <c r="AE322">
        <v>2</v>
      </c>
      <c r="AF322">
        <v>1</v>
      </c>
      <c r="AG322" t="s">
        <v>735</v>
      </c>
      <c r="AH322" t="s">
        <v>143</v>
      </c>
      <c r="AI322" t="s">
        <v>144</v>
      </c>
      <c r="AJ322">
        <v>7499.37</v>
      </c>
      <c r="AK322">
        <v>7499</v>
      </c>
      <c r="AL322">
        <v>7500</v>
      </c>
      <c r="AM322">
        <v>7499</v>
      </c>
      <c r="AN322">
        <v>5127.24</v>
      </c>
      <c r="AO322">
        <v>2372.13</v>
      </c>
      <c r="AP322">
        <v>3749.68</v>
      </c>
      <c r="AQ322" t="s">
        <v>736</v>
      </c>
      <c r="AR322" t="s">
        <v>737</v>
      </c>
      <c r="AS322" t="s">
        <v>383</v>
      </c>
      <c r="AT322" t="s">
        <v>738</v>
      </c>
      <c r="AU322" t="s">
        <v>126</v>
      </c>
      <c r="AV322" t="s">
        <v>2755</v>
      </c>
      <c r="AW322" t="s">
        <v>126</v>
      </c>
      <c r="AY322">
        <v>10</v>
      </c>
      <c r="AZ322">
        <v>641</v>
      </c>
      <c r="BA322">
        <v>10</v>
      </c>
      <c r="BB322">
        <v>422</v>
      </c>
      <c r="BC322">
        <v>1</v>
      </c>
      <c r="BD322">
        <v>1</v>
      </c>
      <c r="BE322" t="s">
        <v>101</v>
      </c>
      <c r="BF322" t="s">
        <v>259</v>
      </c>
      <c r="BH322" t="s">
        <v>104</v>
      </c>
      <c r="BI322" t="s">
        <v>84</v>
      </c>
      <c r="BJ322" t="s">
        <v>191</v>
      </c>
      <c r="BK322">
        <v>61</v>
      </c>
      <c r="BL322">
        <v>194.9</v>
      </c>
      <c r="BM322">
        <v>154.94</v>
      </c>
      <c r="BN322">
        <v>88.41</v>
      </c>
      <c r="BO322">
        <v>36</v>
      </c>
      <c r="BP322" t="s">
        <v>192</v>
      </c>
      <c r="BQ322">
        <v>108</v>
      </c>
      <c r="BR322">
        <v>98.29</v>
      </c>
      <c r="BS322" t="s">
        <v>1360</v>
      </c>
      <c r="BT322" t="s">
        <v>108</v>
      </c>
    </row>
    <row r="323" spans="1:72" x14ac:dyDescent="0.2">
      <c r="A323" s="3">
        <v>788940</v>
      </c>
      <c r="B323">
        <v>1</v>
      </c>
      <c r="C323" t="s">
        <v>276</v>
      </c>
      <c r="D323">
        <v>1</v>
      </c>
      <c r="E323" s="2" t="s">
        <v>277</v>
      </c>
      <c r="F323" s="3" t="s">
        <v>224</v>
      </c>
      <c r="G323" t="s">
        <v>1712</v>
      </c>
      <c r="H323" t="s">
        <v>76</v>
      </c>
      <c r="I323" t="s">
        <v>2756</v>
      </c>
      <c r="J323" t="s">
        <v>2757</v>
      </c>
      <c r="K323" t="s">
        <v>2758</v>
      </c>
      <c r="L323" t="s">
        <v>291</v>
      </c>
      <c r="M323" t="s">
        <v>81</v>
      </c>
      <c r="N323">
        <v>78476</v>
      </c>
      <c r="O323" t="s">
        <v>82</v>
      </c>
      <c r="P323" t="s">
        <v>291</v>
      </c>
      <c r="Q323">
        <v>1</v>
      </c>
      <c r="R323" t="s">
        <v>84</v>
      </c>
      <c r="S323" t="s">
        <v>84</v>
      </c>
      <c r="T323" t="s">
        <v>85</v>
      </c>
      <c r="U323">
        <v>4</v>
      </c>
      <c r="V323" t="s">
        <v>86</v>
      </c>
      <c r="W323">
        <v>2</v>
      </c>
      <c r="X323" t="s">
        <v>87</v>
      </c>
      <c r="Y323" t="s">
        <v>200</v>
      </c>
      <c r="Z323" t="s">
        <v>117</v>
      </c>
      <c r="AA323" s="2">
        <v>43918</v>
      </c>
      <c r="AB323" s="2" t="s">
        <v>966</v>
      </c>
      <c r="AC323" t="s">
        <v>268</v>
      </c>
      <c r="AD323">
        <v>3</v>
      </c>
      <c r="AE323">
        <v>4</v>
      </c>
      <c r="AF323">
        <v>11</v>
      </c>
      <c r="AG323" t="s">
        <v>723</v>
      </c>
      <c r="AH323" t="s">
        <v>233</v>
      </c>
      <c r="AI323" t="s">
        <v>234</v>
      </c>
      <c r="AJ323">
        <v>67474.48</v>
      </c>
      <c r="AK323">
        <v>67474</v>
      </c>
      <c r="AL323">
        <v>67475</v>
      </c>
      <c r="AM323">
        <v>67474</v>
      </c>
      <c r="AN323">
        <v>19733.88</v>
      </c>
      <c r="AO323">
        <v>47740.6</v>
      </c>
      <c r="AP323">
        <v>16868.62</v>
      </c>
      <c r="AQ323" t="s">
        <v>2759</v>
      </c>
      <c r="AR323" t="s">
        <v>2760</v>
      </c>
      <c r="AS323" t="s">
        <v>298</v>
      </c>
      <c r="AT323" t="s">
        <v>2761</v>
      </c>
      <c r="AU323" t="s">
        <v>126</v>
      </c>
      <c r="AV323" t="s">
        <v>1137</v>
      </c>
      <c r="AW323" t="s">
        <v>126</v>
      </c>
      <c r="AX323" t="s">
        <v>293</v>
      </c>
      <c r="AY323">
        <v>21</v>
      </c>
      <c r="AZ323">
        <v>918</v>
      </c>
      <c r="BA323">
        <v>21</v>
      </c>
      <c r="BB323">
        <v>812</v>
      </c>
      <c r="BC323">
        <v>2</v>
      </c>
      <c r="BD323">
        <v>2</v>
      </c>
      <c r="BE323" t="s">
        <v>206</v>
      </c>
      <c r="BF323" t="s">
        <v>419</v>
      </c>
      <c r="BG323" t="s">
        <v>190</v>
      </c>
      <c r="BH323" t="s">
        <v>104</v>
      </c>
      <c r="BI323" t="s">
        <v>126</v>
      </c>
      <c r="BJ323" t="s">
        <v>105</v>
      </c>
      <c r="BK323">
        <v>68</v>
      </c>
      <c r="BL323">
        <v>230.3</v>
      </c>
      <c r="BM323">
        <v>172.72</v>
      </c>
      <c r="BN323">
        <v>104.46</v>
      </c>
      <c r="BO323">
        <v>35</v>
      </c>
      <c r="BP323" t="s">
        <v>192</v>
      </c>
      <c r="BQ323">
        <v>111</v>
      </c>
      <c r="BR323">
        <v>97.27</v>
      </c>
      <c r="BS323" t="s">
        <v>2762</v>
      </c>
      <c r="BT323" t="s">
        <v>181</v>
      </c>
    </row>
    <row r="324" spans="1:72" x14ac:dyDescent="0.2">
      <c r="A324" s="3">
        <v>788941</v>
      </c>
      <c r="B324">
        <v>1</v>
      </c>
      <c r="C324" t="s">
        <v>276</v>
      </c>
      <c r="D324">
        <v>1</v>
      </c>
      <c r="E324" s="2" t="s">
        <v>277</v>
      </c>
      <c r="F324" s="3" t="s">
        <v>224</v>
      </c>
      <c r="G324" t="s">
        <v>2763</v>
      </c>
      <c r="H324" t="s">
        <v>383</v>
      </c>
      <c r="I324" t="s">
        <v>2764</v>
      </c>
      <c r="J324" t="s">
        <v>2765</v>
      </c>
      <c r="K324" t="s">
        <v>2766</v>
      </c>
      <c r="L324" t="s">
        <v>291</v>
      </c>
      <c r="M324" t="s">
        <v>81</v>
      </c>
      <c r="N324">
        <v>75772</v>
      </c>
      <c r="O324" t="s">
        <v>82</v>
      </c>
      <c r="P324" t="s">
        <v>291</v>
      </c>
      <c r="Q324">
        <v>1</v>
      </c>
      <c r="R324" t="s">
        <v>84</v>
      </c>
      <c r="S324" t="s">
        <v>84</v>
      </c>
      <c r="T324" t="s">
        <v>85</v>
      </c>
      <c r="U324">
        <v>4</v>
      </c>
      <c r="V324" t="s">
        <v>86</v>
      </c>
      <c r="W324">
        <v>2</v>
      </c>
      <c r="X324" t="s">
        <v>87</v>
      </c>
      <c r="Y324" t="s">
        <v>88</v>
      </c>
      <c r="Z324" t="s">
        <v>89</v>
      </c>
      <c r="AA324" s="2">
        <v>43895</v>
      </c>
      <c r="AB324" s="2" t="s">
        <v>315</v>
      </c>
      <c r="AC324" t="s">
        <v>91</v>
      </c>
      <c r="AD324">
        <v>4</v>
      </c>
      <c r="AE324">
        <v>5</v>
      </c>
      <c r="AF324">
        <v>11</v>
      </c>
      <c r="AG324" t="s">
        <v>723</v>
      </c>
      <c r="AH324" t="s">
        <v>121</v>
      </c>
      <c r="AI324" t="s">
        <v>122</v>
      </c>
      <c r="AJ324">
        <v>69062.070000000007</v>
      </c>
      <c r="AK324">
        <v>69062</v>
      </c>
      <c r="AL324">
        <v>69063</v>
      </c>
      <c r="AM324">
        <v>69062</v>
      </c>
      <c r="AN324">
        <v>23783.82</v>
      </c>
      <c r="AO324">
        <v>45278.25</v>
      </c>
      <c r="AP324">
        <v>13812.41</v>
      </c>
      <c r="AQ324" t="s">
        <v>535</v>
      </c>
      <c r="AR324" t="s">
        <v>536</v>
      </c>
      <c r="AS324" t="s">
        <v>110</v>
      </c>
      <c r="AT324" t="s">
        <v>537</v>
      </c>
      <c r="AU324" t="s">
        <v>126</v>
      </c>
      <c r="AV324" t="s">
        <v>772</v>
      </c>
      <c r="AW324" t="s">
        <v>126</v>
      </c>
      <c r="AX324" t="s">
        <v>1247</v>
      </c>
      <c r="AY324">
        <v>4</v>
      </c>
      <c r="AZ324">
        <v>189</v>
      </c>
      <c r="BA324">
        <v>4</v>
      </c>
      <c r="BB324">
        <v>133</v>
      </c>
      <c r="BC324">
        <v>1</v>
      </c>
      <c r="BD324">
        <v>2</v>
      </c>
      <c r="BE324" t="s">
        <v>206</v>
      </c>
      <c r="BF324" t="s">
        <v>1354</v>
      </c>
      <c r="BG324" t="s">
        <v>643</v>
      </c>
      <c r="BH324" t="s">
        <v>104</v>
      </c>
      <c r="BI324" t="s">
        <v>126</v>
      </c>
      <c r="BJ324" t="s">
        <v>452</v>
      </c>
      <c r="BK324">
        <v>67</v>
      </c>
      <c r="BL324">
        <v>195.6</v>
      </c>
      <c r="BM324">
        <v>170.18</v>
      </c>
      <c r="BN324">
        <v>88.72</v>
      </c>
      <c r="BO324">
        <v>30</v>
      </c>
      <c r="BP324" t="s">
        <v>192</v>
      </c>
      <c r="BQ324">
        <v>118</v>
      </c>
      <c r="BR324">
        <v>97.6</v>
      </c>
      <c r="BS324" t="s">
        <v>2767</v>
      </c>
      <c r="BT324" t="s">
        <v>181</v>
      </c>
    </row>
    <row r="325" spans="1:72" x14ac:dyDescent="0.2">
      <c r="A325" s="3">
        <v>788942</v>
      </c>
      <c r="B325">
        <v>3</v>
      </c>
      <c r="C325" t="s">
        <v>72</v>
      </c>
      <c r="D325">
        <v>2</v>
      </c>
      <c r="E325" s="2" t="s">
        <v>73</v>
      </c>
      <c r="F325" s="3" t="s">
        <v>74</v>
      </c>
      <c r="G325" t="s">
        <v>2768</v>
      </c>
      <c r="H325" t="s">
        <v>110</v>
      </c>
      <c r="I325" t="s">
        <v>2769</v>
      </c>
      <c r="J325" t="s">
        <v>2770</v>
      </c>
      <c r="K325" t="s">
        <v>2771</v>
      </c>
      <c r="L325" t="s">
        <v>2233</v>
      </c>
      <c r="M325" t="s">
        <v>81</v>
      </c>
      <c r="N325">
        <v>76869</v>
      </c>
      <c r="O325" t="s">
        <v>82</v>
      </c>
      <c r="P325" t="s">
        <v>2234</v>
      </c>
      <c r="Q325">
        <v>1</v>
      </c>
      <c r="R325" t="s">
        <v>84</v>
      </c>
      <c r="S325" t="s">
        <v>84</v>
      </c>
      <c r="T325" t="s">
        <v>85</v>
      </c>
      <c r="U325">
        <v>4</v>
      </c>
      <c r="V325" t="s">
        <v>86</v>
      </c>
      <c r="W325">
        <v>2</v>
      </c>
      <c r="X325" t="s">
        <v>87</v>
      </c>
      <c r="Y325" t="s">
        <v>88</v>
      </c>
      <c r="Z325" t="s">
        <v>89</v>
      </c>
      <c r="AA325" s="2">
        <v>43857</v>
      </c>
      <c r="AB325" s="2" t="s">
        <v>747</v>
      </c>
      <c r="AC325" t="s">
        <v>91</v>
      </c>
      <c r="AD325">
        <v>2</v>
      </c>
      <c r="AE325">
        <v>1</v>
      </c>
      <c r="AF325">
        <v>7</v>
      </c>
      <c r="AG325" t="s">
        <v>602</v>
      </c>
      <c r="AH325" t="s">
        <v>121</v>
      </c>
      <c r="AI325" t="s">
        <v>122</v>
      </c>
      <c r="AJ325">
        <v>23417.77</v>
      </c>
      <c r="AK325">
        <v>23417</v>
      </c>
      <c r="AL325">
        <v>23418</v>
      </c>
      <c r="AM325">
        <v>23417</v>
      </c>
      <c r="AN325">
        <v>2859.44</v>
      </c>
      <c r="AO325">
        <v>20558.330000000002</v>
      </c>
      <c r="AP325">
        <v>23417.77</v>
      </c>
      <c r="AQ325" t="s">
        <v>307</v>
      </c>
      <c r="AR325" t="s">
        <v>1608</v>
      </c>
      <c r="AS325" t="s">
        <v>97</v>
      </c>
      <c r="AT325" t="s">
        <v>1609</v>
      </c>
      <c r="AU325" t="s">
        <v>126</v>
      </c>
      <c r="AV325" t="s">
        <v>145</v>
      </c>
      <c r="AX325" t="s">
        <v>100</v>
      </c>
      <c r="AY325">
        <v>14</v>
      </c>
      <c r="AZ325">
        <v>807</v>
      </c>
      <c r="BA325">
        <v>14</v>
      </c>
      <c r="BB325">
        <v>560</v>
      </c>
      <c r="BC325">
        <v>1</v>
      </c>
      <c r="BD325">
        <v>1</v>
      </c>
      <c r="BE325" t="s">
        <v>101</v>
      </c>
      <c r="BF325" t="s">
        <v>515</v>
      </c>
      <c r="BG325" t="s">
        <v>1098</v>
      </c>
      <c r="BH325" t="s">
        <v>104</v>
      </c>
      <c r="BI325" t="s">
        <v>84</v>
      </c>
      <c r="BJ325" t="s">
        <v>130</v>
      </c>
      <c r="BK325">
        <v>66</v>
      </c>
      <c r="BL325">
        <v>179.3</v>
      </c>
      <c r="BM325">
        <v>167.64</v>
      </c>
      <c r="BN325">
        <v>81.33</v>
      </c>
      <c r="BO325">
        <v>28</v>
      </c>
      <c r="BP325" t="s">
        <v>106</v>
      </c>
      <c r="BQ325">
        <v>99</v>
      </c>
      <c r="BR325">
        <v>97.27</v>
      </c>
      <c r="BS325" t="s">
        <v>2772</v>
      </c>
      <c r="BT325" t="s">
        <v>132</v>
      </c>
    </row>
    <row r="326" spans="1:72" x14ac:dyDescent="0.2">
      <c r="A326" s="3">
        <v>788943</v>
      </c>
      <c r="B326">
        <v>3</v>
      </c>
      <c r="C326" t="s">
        <v>72</v>
      </c>
      <c r="D326">
        <v>2</v>
      </c>
      <c r="E326" s="2" t="s">
        <v>73</v>
      </c>
      <c r="F326" s="3" t="s">
        <v>74</v>
      </c>
      <c r="G326" t="s">
        <v>2773</v>
      </c>
      <c r="H326" t="s">
        <v>74</v>
      </c>
      <c r="I326" t="s">
        <v>2774</v>
      </c>
      <c r="J326" t="s">
        <v>2775</v>
      </c>
      <c r="K326" t="s">
        <v>2776</v>
      </c>
      <c r="L326" t="s">
        <v>291</v>
      </c>
      <c r="M326" t="s">
        <v>81</v>
      </c>
      <c r="N326">
        <v>77582</v>
      </c>
      <c r="O326" t="s">
        <v>82</v>
      </c>
      <c r="P326" t="s">
        <v>291</v>
      </c>
      <c r="Q326">
        <v>1</v>
      </c>
      <c r="R326" t="s">
        <v>84</v>
      </c>
      <c r="S326" t="s">
        <v>84</v>
      </c>
      <c r="T326" t="s">
        <v>85</v>
      </c>
      <c r="U326">
        <v>4</v>
      </c>
      <c r="V326" t="s">
        <v>86</v>
      </c>
      <c r="W326">
        <v>2</v>
      </c>
      <c r="X326" t="s">
        <v>87</v>
      </c>
      <c r="Y326" t="s">
        <v>88</v>
      </c>
      <c r="Z326" t="s">
        <v>89</v>
      </c>
      <c r="AA326" s="2">
        <v>43917</v>
      </c>
      <c r="AB326" s="2" t="s">
        <v>171</v>
      </c>
      <c r="AC326" t="s">
        <v>172</v>
      </c>
      <c r="AD326">
        <v>1</v>
      </c>
      <c r="AE326">
        <v>2</v>
      </c>
      <c r="AF326">
        <v>8</v>
      </c>
      <c r="AG326" t="s">
        <v>173</v>
      </c>
      <c r="AH326" t="s">
        <v>143</v>
      </c>
      <c r="AI326" t="s">
        <v>144</v>
      </c>
      <c r="AJ326">
        <v>28099.31</v>
      </c>
      <c r="AK326">
        <v>28099</v>
      </c>
      <c r="AL326">
        <v>28100</v>
      </c>
      <c r="AM326">
        <v>28099</v>
      </c>
      <c r="AN326">
        <v>5718.88</v>
      </c>
      <c r="AO326">
        <v>22380.43</v>
      </c>
      <c r="AP326">
        <v>14049.66</v>
      </c>
      <c r="AQ326" t="s">
        <v>2777</v>
      </c>
      <c r="AR326" t="s">
        <v>2778</v>
      </c>
      <c r="AS326" t="s">
        <v>97</v>
      </c>
      <c r="AT326" t="s">
        <v>2129</v>
      </c>
      <c r="AU326" t="s">
        <v>126</v>
      </c>
      <c r="AV326" t="s">
        <v>145</v>
      </c>
      <c r="AX326" t="s">
        <v>100</v>
      </c>
      <c r="AY326">
        <v>14</v>
      </c>
      <c r="AZ326">
        <v>807</v>
      </c>
      <c r="BA326">
        <v>14</v>
      </c>
      <c r="BB326">
        <v>560</v>
      </c>
      <c r="BC326">
        <v>1</v>
      </c>
      <c r="BD326">
        <v>1</v>
      </c>
      <c r="BE326" t="s">
        <v>101</v>
      </c>
      <c r="BF326" t="s">
        <v>189</v>
      </c>
      <c r="BG326" t="s">
        <v>420</v>
      </c>
      <c r="BH326" t="s">
        <v>104</v>
      </c>
      <c r="BI326" t="s">
        <v>84</v>
      </c>
      <c r="BJ326" t="s">
        <v>452</v>
      </c>
      <c r="BK326">
        <v>67</v>
      </c>
      <c r="BL326">
        <v>137.30000000000001</v>
      </c>
      <c r="BM326">
        <v>170.18</v>
      </c>
      <c r="BN326">
        <v>62.28</v>
      </c>
      <c r="BO326">
        <v>21</v>
      </c>
      <c r="BP326" t="s">
        <v>209</v>
      </c>
      <c r="BQ326">
        <v>63</v>
      </c>
      <c r="BR326">
        <v>97.45</v>
      </c>
      <c r="BS326" t="s">
        <v>180</v>
      </c>
      <c r="BT326" t="s">
        <v>181</v>
      </c>
    </row>
    <row r="327" spans="1:72" x14ac:dyDescent="0.2">
      <c r="A327" s="3">
        <v>788944</v>
      </c>
      <c r="B327">
        <v>4</v>
      </c>
      <c r="C327" t="s">
        <v>18</v>
      </c>
      <c r="D327">
        <v>5</v>
      </c>
      <c r="E327" s="2" t="s">
        <v>893</v>
      </c>
      <c r="F327" s="3" t="s">
        <v>84</v>
      </c>
      <c r="G327" t="s">
        <v>2779</v>
      </c>
      <c r="H327" t="s">
        <v>110</v>
      </c>
      <c r="I327" t="s">
        <v>557</v>
      </c>
      <c r="J327" t="s">
        <v>2780</v>
      </c>
      <c r="K327" t="s">
        <v>2781</v>
      </c>
      <c r="L327" t="s">
        <v>291</v>
      </c>
      <c r="M327" t="s">
        <v>81</v>
      </c>
      <c r="N327">
        <v>78786</v>
      </c>
      <c r="O327" t="s">
        <v>82</v>
      </c>
      <c r="P327" t="s">
        <v>291</v>
      </c>
      <c r="Q327">
        <v>1</v>
      </c>
      <c r="R327" t="s">
        <v>84</v>
      </c>
      <c r="S327" t="s">
        <v>126</v>
      </c>
      <c r="T327" t="s">
        <v>331</v>
      </c>
      <c r="U327">
        <v>4</v>
      </c>
      <c r="V327" t="s">
        <v>86</v>
      </c>
      <c r="W327">
        <v>2</v>
      </c>
      <c r="X327" t="s">
        <v>87</v>
      </c>
      <c r="Y327" t="s">
        <v>200</v>
      </c>
      <c r="Z327" t="s">
        <v>343</v>
      </c>
      <c r="AA327" s="2">
        <v>43890</v>
      </c>
      <c r="AB327" s="2" t="s">
        <v>488</v>
      </c>
      <c r="AC327" t="s">
        <v>119</v>
      </c>
      <c r="AD327">
        <v>1</v>
      </c>
      <c r="AE327">
        <v>2</v>
      </c>
      <c r="AF327">
        <v>0</v>
      </c>
      <c r="AG327" t="s">
        <v>899</v>
      </c>
      <c r="AH327" t="s">
        <v>121</v>
      </c>
      <c r="AI327" t="s">
        <v>122</v>
      </c>
      <c r="AJ327">
        <v>10405.469999999999</v>
      </c>
      <c r="AK327">
        <v>10405</v>
      </c>
      <c r="AL327">
        <v>10406</v>
      </c>
      <c r="AM327">
        <v>10405</v>
      </c>
      <c r="AN327">
        <v>2822.2</v>
      </c>
      <c r="AO327">
        <v>7583.27</v>
      </c>
      <c r="AP327">
        <v>5202.7299999999996</v>
      </c>
      <c r="AQ327" t="s">
        <v>900</v>
      </c>
      <c r="AR327" t="s">
        <v>901</v>
      </c>
      <c r="AS327" t="s">
        <v>902</v>
      </c>
      <c r="AT327" t="s">
        <v>903</v>
      </c>
      <c r="AV327" t="s">
        <v>2782</v>
      </c>
      <c r="AX327" t="s">
        <v>1577</v>
      </c>
      <c r="AY327">
        <v>15</v>
      </c>
      <c r="AZ327">
        <v>794</v>
      </c>
      <c r="BA327">
        <v>15</v>
      </c>
      <c r="BB327">
        <v>633</v>
      </c>
      <c r="BC327">
        <v>2</v>
      </c>
      <c r="BD327">
        <v>1</v>
      </c>
      <c r="BE327" t="s">
        <v>101</v>
      </c>
      <c r="BF327" t="s">
        <v>557</v>
      </c>
      <c r="BG327" t="s">
        <v>549</v>
      </c>
      <c r="BH327" t="s">
        <v>104</v>
      </c>
      <c r="BI327" t="s">
        <v>84</v>
      </c>
      <c r="BJ327" t="s">
        <v>2659</v>
      </c>
      <c r="BK327">
        <v>20</v>
      </c>
      <c r="BL327">
        <v>6</v>
      </c>
      <c r="BM327">
        <v>50.8</v>
      </c>
      <c r="BN327">
        <v>2.72</v>
      </c>
      <c r="BO327">
        <v>10</v>
      </c>
      <c r="BP327" t="s">
        <v>148</v>
      </c>
      <c r="BQ327">
        <v>60</v>
      </c>
      <c r="BR327">
        <v>98.1</v>
      </c>
      <c r="BS327" t="s">
        <v>2783</v>
      </c>
      <c r="BT327" t="s">
        <v>108</v>
      </c>
    </row>
    <row r="328" spans="1:72" x14ac:dyDescent="0.2">
      <c r="A328" s="3">
        <v>788945</v>
      </c>
      <c r="B328">
        <v>4</v>
      </c>
      <c r="C328" t="s">
        <v>18</v>
      </c>
      <c r="D328">
        <v>5</v>
      </c>
      <c r="E328" s="2" t="s">
        <v>893</v>
      </c>
      <c r="F328" s="3" t="s">
        <v>84</v>
      </c>
      <c r="G328" t="s">
        <v>1664</v>
      </c>
      <c r="H328" t="s">
        <v>76</v>
      </c>
      <c r="I328" t="s">
        <v>2784</v>
      </c>
      <c r="J328" t="s">
        <v>2785</v>
      </c>
      <c r="K328" t="s">
        <v>2786</v>
      </c>
      <c r="L328" t="s">
        <v>291</v>
      </c>
      <c r="M328" t="s">
        <v>81</v>
      </c>
      <c r="N328">
        <v>77262</v>
      </c>
      <c r="O328" t="s">
        <v>82</v>
      </c>
      <c r="P328" t="s">
        <v>291</v>
      </c>
      <c r="Q328">
        <v>1</v>
      </c>
      <c r="R328" t="s">
        <v>84</v>
      </c>
      <c r="S328" t="s">
        <v>126</v>
      </c>
      <c r="T328" t="s">
        <v>85</v>
      </c>
      <c r="U328">
        <v>4</v>
      </c>
      <c r="V328" t="s">
        <v>86</v>
      </c>
      <c r="W328">
        <v>2</v>
      </c>
      <c r="X328" t="s">
        <v>87</v>
      </c>
      <c r="Y328" t="s">
        <v>200</v>
      </c>
      <c r="Z328" t="s">
        <v>117</v>
      </c>
      <c r="AA328" s="2">
        <v>43837</v>
      </c>
      <c r="AB328" s="2" t="s">
        <v>499</v>
      </c>
      <c r="AC328" t="s">
        <v>268</v>
      </c>
      <c r="AD328">
        <v>2</v>
      </c>
      <c r="AE328">
        <v>1</v>
      </c>
      <c r="AF328">
        <v>0</v>
      </c>
      <c r="AG328" t="s">
        <v>899</v>
      </c>
      <c r="AH328" t="s">
        <v>143</v>
      </c>
      <c r="AI328" t="s">
        <v>144</v>
      </c>
      <c r="AJ328">
        <v>2307.9499999999998</v>
      </c>
      <c r="AK328">
        <v>2307</v>
      </c>
      <c r="AL328">
        <v>2308</v>
      </c>
      <c r="AM328">
        <v>2307</v>
      </c>
      <c r="AN328">
        <v>1411.1</v>
      </c>
      <c r="AO328">
        <v>896.85</v>
      </c>
      <c r="AP328">
        <v>2307.9499999999998</v>
      </c>
      <c r="AQ328" t="s">
        <v>1058</v>
      </c>
      <c r="AR328" t="s">
        <v>1059</v>
      </c>
      <c r="AS328" t="s">
        <v>902</v>
      </c>
      <c r="AT328" t="s">
        <v>903</v>
      </c>
      <c r="AV328" t="s">
        <v>904</v>
      </c>
      <c r="AX328" t="s">
        <v>905</v>
      </c>
      <c r="AY328">
        <v>15</v>
      </c>
      <c r="AZ328">
        <v>795</v>
      </c>
      <c r="BA328">
        <v>15</v>
      </c>
      <c r="BB328">
        <v>640</v>
      </c>
      <c r="BC328">
        <v>1</v>
      </c>
      <c r="BD328">
        <v>1</v>
      </c>
      <c r="BE328" t="s">
        <v>101</v>
      </c>
      <c r="BF328" t="s">
        <v>2180</v>
      </c>
      <c r="BG328" t="s">
        <v>611</v>
      </c>
      <c r="BH328" t="s">
        <v>104</v>
      </c>
      <c r="BI328" t="s">
        <v>84</v>
      </c>
      <c r="BJ328" t="s">
        <v>2659</v>
      </c>
      <c r="BK328">
        <v>20</v>
      </c>
      <c r="BL328">
        <v>6</v>
      </c>
      <c r="BM328">
        <v>50.8</v>
      </c>
      <c r="BN328">
        <v>2.72</v>
      </c>
      <c r="BO328">
        <v>10</v>
      </c>
      <c r="BP328" t="s">
        <v>148</v>
      </c>
      <c r="BQ328">
        <v>49</v>
      </c>
      <c r="BR328">
        <v>97.26</v>
      </c>
      <c r="BS328" t="s">
        <v>2159</v>
      </c>
      <c r="BT328" t="s">
        <v>132</v>
      </c>
    </row>
    <row r="329" spans="1:72" x14ac:dyDescent="0.2">
      <c r="A329" s="3">
        <v>788946</v>
      </c>
      <c r="B329">
        <v>1</v>
      </c>
      <c r="C329" t="s">
        <v>276</v>
      </c>
      <c r="D329">
        <v>1</v>
      </c>
      <c r="E329" s="2" t="s">
        <v>277</v>
      </c>
      <c r="F329" s="3" t="s">
        <v>224</v>
      </c>
      <c r="G329" t="s">
        <v>2062</v>
      </c>
      <c r="H329" t="s">
        <v>383</v>
      </c>
      <c r="I329" t="s">
        <v>582</v>
      </c>
      <c r="J329" t="s">
        <v>2787</v>
      </c>
      <c r="K329" t="s">
        <v>2788</v>
      </c>
      <c r="L329" t="s">
        <v>291</v>
      </c>
      <c r="M329" t="s">
        <v>81</v>
      </c>
      <c r="N329">
        <v>77257</v>
      </c>
      <c r="O329" t="s">
        <v>82</v>
      </c>
      <c r="P329" t="s">
        <v>291</v>
      </c>
      <c r="Q329">
        <v>6</v>
      </c>
      <c r="R329" t="s">
        <v>84</v>
      </c>
      <c r="S329" t="s">
        <v>84</v>
      </c>
      <c r="T329" t="s">
        <v>331</v>
      </c>
      <c r="U329">
        <v>4</v>
      </c>
      <c r="V329" t="s">
        <v>86</v>
      </c>
      <c r="W329">
        <v>2</v>
      </c>
      <c r="X329" t="s">
        <v>87</v>
      </c>
      <c r="Y329" t="s">
        <v>88</v>
      </c>
      <c r="Z329" t="s">
        <v>343</v>
      </c>
      <c r="AA329" s="2">
        <v>43832</v>
      </c>
      <c r="AB329" s="2" t="s">
        <v>118</v>
      </c>
      <c r="AC329" t="s">
        <v>119</v>
      </c>
      <c r="AD329">
        <v>3</v>
      </c>
      <c r="AE329">
        <v>4</v>
      </c>
      <c r="AF329">
        <v>20</v>
      </c>
      <c r="AG329" t="s">
        <v>580</v>
      </c>
      <c r="AH329" t="s">
        <v>288</v>
      </c>
      <c r="AI329" t="s">
        <v>289</v>
      </c>
      <c r="AJ329">
        <v>42841.06</v>
      </c>
      <c r="AK329">
        <v>42841</v>
      </c>
      <c r="AL329">
        <v>42842</v>
      </c>
      <c r="AM329">
        <v>42841</v>
      </c>
      <c r="AN329">
        <v>18555.84</v>
      </c>
      <c r="AO329">
        <v>24285.22</v>
      </c>
      <c r="AP329">
        <v>10710.26</v>
      </c>
      <c r="AQ329" t="s">
        <v>235</v>
      </c>
      <c r="AR329" t="s">
        <v>236</v>
      </c>
      <c r="AS329" t="s">
        <v>237</v>
      </c>
      <c r="AT329" t="s">
        <v>238</v>
      </c>
      <c r="AU329" t="s">
        <v>126</v>
      </c>
      <c r="AV329" t="s">
        <v>358</v>
      </c>
      <c r="AW329" t="s">
        <v>126</v>
      </c>
      <c r="AX329" t="s">
        <v>293</v>
      </c>
      <c r="AY329">
        <v>18</v>
      </c>
      <c r="AZ329">
        <v>871</v>
      </c>
      <c r="BA329">
        <v>18</v>
      </c>
      <c r="BB329">
        <v>720</v>
      </c>
      <c r="BC329">
        <v>3</v>
      </c>
      <c r="BD329">
        <v>2</v>
      </c>
      <c r="BE329" t="s">
        <v>206</v>
      </c>
      <c r="BF329" t="s">
        <v>1401</v>
      </c>
      <c r="BG329" t="s">
        <v>549</v>
      </c>
      <c r="BH329" t="s">
        <v>104</v>
      </c>
      <c r="BI329" t="s">
        <v>126</v>
      </c>
      <c r="BJ329" t="s">
        <v>351</v>
      </c>
      <c r="BK329">
        <v>72</v>
      </c>
      <c r="BL329">
        <v>167.4</v>
      </c>
      <c r="BM329">
        <v>182.88</v>
      </c>
      <c r="BN329">
        <v>75.930000000000007</v>
      </c>
      <c r="BO329">
        <v>22</v>
      </c>
      <c r="BP329" t="s">
        <v>209</v>
      </c>
      <c r="BQ329">
        <v>74</v>
      </c>
      <c r="BR329">
        <v>97.26</v>
      </c>
      <c r="BS329" t="s">
        <v>2789</v>
      </c>
      <c r="BT329" t="s">
        <v>132</v>
      </c>
    </row>
    <row r="330" spans="1:72" x14ac:dyDescent="0.2">
      <c r="A330" s="3">
        <v>788947</v>
      </c>
      <c r="B330">
        <v>1</v>
      </c>
      <c r="C330" t="s">
        <v>276</v>
      </c>
      <c r="D330">
        <v>1</v>
      </c>
      <c r="E330" s="2" t="s">
        <v>277</v>
      </c>
      <c r="F330" s="3" t="s">
        <v>224</v>
      </c>
      <c r="G330" t="s">
        <v>2719</v>
      </c>
      <c r="H330" t="s">
        <v>331</v>
      </c>
      <c r="I330" t="s">
        <v>2790</v>
      </c>
      <c r="J330" t="s">
        <v>2791</v>
      </c>
      <c r="K330" t="s">
        <v>2792</v>
      </c>
      <c r="L330" t="s">
        <v>137</v>
      </c>
      <c r="M330" t="s">
        <v>81</v>
      </c>
      <c r="N330">
        <v>79759</v>
      </c>
      <c r="O330" t="s">
        <v>82</v>
      </c>
      <c r="P330" t="s">
        <v>2793</v>
      </c>
      <c r="Q330">
        <v>1</v>
      </c>
      <c r="R330" t="s">
        <v>84</v>
      </c>
      <c r="S330" t="s">
        <v>84</v>
      </c>
      <c r="T330" t="s">
        <v>85</v>
      </c>
      <c r="U330">
        <v>4</v>
      </c>
      <c r="V330" t="s">
        <v>86</v>
      </c>
      <c r="W330">
        <v>2</v>
      </c>
      <c r="X330" t="s">
        <v>87</v>
      </c>
      <c r="Y330" t="s">
        <v>88</v>
      </c>
      <c r="Z330" t="s">
        <v>89</v>
      </c>
      <c r="AA330" s="2">
        <v>43855</v>
      </c>
      <c r="AB330" s="2" t="s">
        <v>1290</v>
      </c>
      <c r="AC330" t="s">
        <v>268</v>
      </c>
      <c r="AD330">
        <v>3</v>
      </c>
      <c r="AE330">
        <v>4</v>
      </c>
      <c r="AF330">
        <v>14</v>
      </c>
      <c r="AG330" t="s">
        <v>639</v>
      </c>
      <c r="AH330" t="s">
        <v>121</v>
      </c>
      <c r="AI330" t="s">
        <v>122</v>
      </c>
      <c r="AJ330">
        <v>113385.75</v>
      </c>
      <c r="AK330">
        <v>113385</v>
      </c>
      <c r="AL330">
        <v>113386</v>
      </c>
      <c r="AM330">
        <v>113385</v>
      </c>
      <c r="AN330">
        <v>18555.84</v>
      </c>
      <c r="AO330">
        <v>94829.91</v>
      </c>
      <c r="AP330">
        <v>28346.44</v>
      </c>
      <c r="AQ330" t="s">
        <v>2073</v>
      </c>
      <c r="AR330" t="s">
        <v>2074</v>
      </c>
      <c r="AS330" t="s">
        <v>279</v>
      </c>
      <c r="AT330" t="s">
        <v>876</v>
      </c>
      <c r="AU330" t="s">
        <v>126</v>
      </c>
      <c r="AV330" t="s">
        <v>1137</v>
      </c>
      <c r="AW330" t="s">
        <v>126</v>
      </c>
      <c r="AX330" t="s">
        <v>293</v>
      </c>
      <c r="AY330">
        <v>7</v>
      </c>
      <c r="AZ330">
        <v>418</v>
      </c>
      <c r="BA330">
        <v>7</v>
      </c>
      <c r="BB330">
        <v>263</v>
      </c>
      <c r="BC330">
        <v>2</v>
      </c>
      <c r="BD330">
        <v>2</v>
      </c>
      <c r="BE330" t="s">
        <v>206</v>
      </c>
      <c r="BF330" t="s">
        <v>1066</v>
      </c>
      <c r="BG330" t="s">
        <v>479</v>
      </c>
      <c r="BH330" t="s">
        <v>104</v>
      </c>
      <c r="BI330" t="s">
        <v>126</v>
      </c>
      <c r="BJ330" t="s">
        <v>130</v>
      </c>
      <c r="BK330">
        <v>66</v>
      </c>
      <c r="BL330">
        <v>108.5</v>
      </c>
      <c r="BM330">
        <v>167.64</v>
      </c>
      <c r="BN330">
        <v>49.21</v>
      </c>
      <c r="BO330">
        <v>17</v>
      </c>
      <c r="BP330" t="s">
        <v>148</v>
      </c>
      <c r="BQ330">
        <v>52</v>
      </c>
      <c r="BR330">
        <v>97.3</v>
      </c>
      <c r="BS330" t="s">
        <v>756</v>
      </c>
      <c r="BT330" t="s">
        <v>132</v>
      </c>
    </row>
    <row r="331" spans="1:72" x14ac:dyDescent="0.2">
      <c r="A331" s="3">
        <v>788948</v>
      </c>
      <c r="B331">
        <v>1</v>
      </c>
      <c r="C331" t="s">
        <v>276</v>
      </c>
      <c r="D331">
        <v>1</v>
      </c>
      <c r="E331" s="2" t="s">
        <v>277</v>
      </c>
      <c r="F331" s="3" t="s">
        <v>224</v>
      </c>
      <c r="G331" t="s">
        <v>909</v>
      </c>
      <c r="H331" t="s">
        <v>793</v>
      </c>
      <c r="I331" t="s">
        <v>2794</v>
      </c>
      <c r="J331" t="s">
        <v>2795</v>
      </c>
      <c r="K331" t="s">
        <v>2796</v>
      </c>
      <c r="L331" t="s">
        <v>2157</v>
      </c>
      <c r="M331" t="s">
        <v>81</v>
      </c>
      <c r="N331">
        <v>79009</v>
      </c>
      <c r="O331" t="s">
        <v>82</v>
      </c>
      <c r="P331" t="s">
        <v>2797</v>
      </c>
      <c r="Q331">
        <v>2</v>
      </c>
      <c r="R331" t="s">
        <v>84</v>
      </c>
      <c r="S331" t="s">
        <v>84</v>
      </c>
      <c r="T331" t="s">
        <v>331</v>
      </c>
      <c r="U331">
        <v>4</v>
      </c>
      <c r="V331" t="s">
        <v>86</v>
      </c>
      <c r="W331">
        <v>2</v>
      </c>
      <c r="X331" t="s">
        <v>87</v>
      </c>
      <c r="Y331" t="s">
        <v>200</v>
      </c>
      <c r="Z331" t="s">
        <v>343</v>
      </c>
      <c r="AA331" s="2">
        <v>43902</v>
      </c>
      <c r="AB331" s="2" t="s">
        <v>1083</v>
      </c>
      <c r="AC331" t="s">
        <v>141</v>
      </c>
      <c r="AD331">
        <v>2</v>
      </c>
      <c r="AE331">
        <v>2</v>
      </c>
      <c r="AF331">
        <v>16</v>
      </c>
      <c r="AG331" t="s">
        <v>413</v>
      </c>
      <c r="AH331" t="s">
        <v>566</v>
      </c>
      <c r="AI331" t="s">
        <v>567</v>
      </c>
      <c r="AJ331">
        <v>29687.77</v>
      </c>
      <c r="AK331">
        <v>29687</v>
      </c>
      <c r="AL331">
        <v>29688</v>
      </c>
      <c r="AM331">
        <v>29687</v>
      </c>
      <c r="AN331">
        <v>9277.92</v>
      </c>
      <c r="AO331">
        <v>20409.849999999999</v>
      </c>
      <c r="AP331">
        <v>14843.89</v>
      </c>
      <c r="AQ331" t="s">
        <v>927</v>
      </c>
      <c r="AR331" t="s">
        <v>1192</v>
      </c>
      <c r="AS331" t="s">
        <v>84</v>
      </c>
      <c r="AT331" t="s">
        <v>1193</v>
      </c>
      <c r="AU331" t="s">
        <v>126</v>
      </c>
      <c r="AV331" t="s">
        <v>2798</v>
      </c>
      <c r="AW331" t="s">
        <v>126</v>
      </c>
      <c r="AY331">
        <v>11</v>
      </c>
      <c r="AZ331">
        <v>683</v>
      </c>
      <c r="BA331">
        <v>11</v>
      </c>
      <c r="BB331">
        <v>469</v>
      </c>
      <c r="BC331">
        <v>1</v>
      </c>
      <c r="BD331">
        <v>3</v>
      </c>
      <c r="BE331" t="s">
        <v>257</v>
      </c>
      <c r="BF331" t="s">
        <v>805</v>
      </c>
      <c r="BH331" t="s">
        <v>104</v>
      </c>
      <c r="BI331" t="s">
        <v>126</v>
      </c>
      <c r="BJ331" t="s">
        <v>842</v>
      </c>
      <c r="BK331">
        <v>70</v>
      </c>
      <c r="BL331">
        <v>165.9</v>
      </c>
      <c r="BM331">
        <v>177.8</v>
      </c>
      <c r="BN331">
        <v>75.25</v>
      </c>
      <c r="BO331">
        <v>23</v>
      </c>
      <c r="BP331" t="s">
        <v>209</v>
      </c>
      <c r="BQ331">
        <v>64</v>
      </c>
      <c r="BR331">
        <v>97.72</v>
      </c>
      <c r="BS331" t="s">
        <v>2799</v>
      </c>
      <c r="BT331" t="s">
        <v>181</v>
      </c>
    </row>
    <row r="332" spans="1:72" x14ac:dyDescent="0.2">
      <c r="A332" s="3">
        <v>788949</v>
      </c>
      <c r="B332">
        <v>4</v>
      </c>
      <c r="C332" t="s">
        <v>18</v>
      </c>
      <c r="D332">
        <v>5</v>
      </c>
      <c r="E332" s="2" t="s">
        <v>893</v>
      </c>
      <c r="F332" s="3" t="s">
        <v>84</v>
      </c>
      <c r="G332" t="s">
        <v>2719</v>
      </c>
      <c r="H332" t="s">
        <v>493</v>
      </c>
      <c r="I332" t="s">
        <v>1596</v>
      </c>
      <c r="J332" t="s">
        <v>2800</v>
      </c>
      <c r="K332" t="s">
        <v>2801</v>
      </c>
      <c r="L332" t="s">
        <v>291</v>
      </c>
      <c r="M332" t="s">
        <v>81</v>
      </c>
      <c r="N332">
        <v>75053</v>
      </c>
      <c r="O332" t="s">
        <v>82</v>
      </c>
      <c r="P332" t="s">
        <v>291</v>
      </c>
      <c r="Q332">
        <v>1</v>
      </c>
      <c r="R332" t="s">
        <v>84</v>
      </c>
      <c r="S332" t="s">
        <v>126</v>
      </c>
      <c r="T332" t="s">
        <v>85</v>
      </c>
      <c r="U332">
        <v>4</v>
      </c>
      <c r="V332" t="s">
        <v>86</v>
      </c>
      <c r="W332">
        <v>2</v>
      </c>
      <c r="X332" t="s">
        <v>87</v>
      </c>
      <c r="Y332" t="s">
        <v>200</v>
      </c>
      <c r="Z332" t="s">
        <v>117</v>
      </c>
      <c r="AA332" s="2">
        <v>43853</v>
      </c>
      <c r="AB332" s="2" t="s">
        <v>357</v>
      </c>
      <c r="AC332" t="s">
        <v>141</v>
      </c>
      <c r="AD332">
        <v>2</v>
      </c>
      <c r="AE332">
        <v>2</v>
      </c>
      <c r="AF332">
        <v>0</v>
      </c>
      <c r="AG332" t="s">
        <v>899</v>
      </c>
      <c r="AH332" t="s">
        <v>143</v>
      </c>
      <c r="AI332" t="s">
        <v>144</v>
      </c>
      <c r="AJ332">
        <v>3893.22</v>
      </c>
      <c r="AK332">
        <v>3893</v>
      </c>
      <c r="AL332">
        <v>3894</v>
      </c>
      <c r="AM332">
        <v>3893</v>
      </c>
      <c r="AN332">
        <v>2822.2</v>
      </c>
      <c r="AO332">
        <v>1071.02</v>
      </c>
      <c r="AP332">
        <v>1946.61</v>
      </c>
      <c r="AQ332" t="s">
        <v>1058</v>
      </c>
      <c r="AR332" t="s">
        <v>1059</v>
      </c>
      <c r="AS332" t="s">
        <v>902</v>
      </c>
      <c r="AT332" t="s">
        <v>903</v>
      </c>
      <c r="AV332" t="s">
        <v>2802</v>
      </c>
      <c r="AW332" t="s">
        <v>126</v>
      </c>
      <c r="AX332" t="s">
        <v>905</v>
      </c>
      <c r="AY332">
        <v>15</v>
      </c>
      <c r="AZ332">
        <v>792</v>
      </c>
      <c r="BA332">
        <v>15</v>
      </c>
      <c r="BB332">
        <v>640</v>
      </c>
      <c r="BC332">
        <v>1</v>
      </c>
      <c r="BD332">
        <v>1</v>
      </c>
      <c r="BE332" t="s">
        <v>101</v>
      </c>
      <c r="BF332" t="s">
        <v>2068</v>
      </c>
      <c r="BG332" t="s">
        <v>2146</v>
      </c>
      <c r="BH332" t="s">
        <v>104</v>
      </c>
      <c r="BI332" t="s">
        <v>84</v>
      </c>
      <c r="BJ332" t="s">
        <v>1125</v>
      </c>
      <c r="BK332">
        <v>25</v>
      </c>
      <c r="BL332">
        <v>9</v>
      </c>
      <c r="BM332">
        <v>63.5</v>
      </c>
      <c r="BN332">
        <v>4.08</v>
      </c>
      <c r="BO332">
        <v>10</v>
      </c>
      <c r="BP332" t="s">
        <v>148</v>
      </c>
      <c r="BQ332">
        <v>53</v>
      </c>
      <c r="BR332">
        <v>97.71</v>
      </c>
      <c r="BS332" t="s">
        <v>1235</v>
      </c>
      <c r="BT332" t="s">
        <v>132</v>
      </c>
    </row>
    <row r="333" spans="1:72" x14ac:dyDescent="0.2">
      <c r="A333" s="3">
        <v>788950</v>
      </c>
      <c r="B333">
        <v>3</v>
      </c>
      <c r="C333" t="s">
        <v>72</v>
      </c>
      <c r="D333">
        <v>2</v>
      </c>
      <c r="E333" s="2" t="s">
        <v>73</v>
      </c>
      <c r="F333" s="3" t="s">
        <v>74</v>
      </c>
      <c r="G333" t="s">
        <v>2803</v>
      </c>
      <c r="H333" t="s">
        <v>183</v>
      </c>
      <c r="I333" t="s">
        <v>2804</v>
      </c>
      <c r="J333" t="s">
        <v>2805</v>
      </c>
      <c r="K333" t="s">
        <v>2806</v>
      </c>
      <c r="L333" t="s">
        <v>636</v>
      </c>
      <c r="M333" t="s">
        <v>81</v>
      </c>
      <c r="N333">
        <v>77988</v>
      </c>
      <c r="O333" t="s">
        <v>82</v>
      </c>
      <c r="P333" t="s">
        <v>2807</v>
      </c>
      <c r="Q333">
        <v>1</v>
      </c>
      <c r="R333" t="s">
        <v>84</v>
      </c>
      <c r="S333" t="s">
        <v>84</v>
      </c>
      <c r="T333" t="s">
        <v>85</v>
      </c>
      <c r="U333">
        <v>4</v>
      </c>
      <c r="V333" t="s">
        <v>86</v>
      </c>
      <c r="W333">
        <v>2</v>
      </c>
      <c r="X333" t="s">
        <v>87</v>
      </c>
      <c r="Y333" t="s">
        <v>116</v>
      </c>
      <c r="Z333" t="s">
        <v>117</v>
      </c>
      <c r="AA333" s="2">
        <v>43919</v>
      </c>
      <c r="AB333" s="2" t="s">
        <v>590</v>
      </c>
      <c r="AC333" t="s">
        <v>119</v>
      </c>
      <c r="AD333">
        <v>1</v>
      </c>
      <c r="AE333">
        <v>1</v>
      </c>
      <c r="AF333">
        <v>10</v>
      </c>
      <c r="AG333" t="s">
        <v>617</v>
      </c>
      <c r="AH333" t="s">
        <v>121</v>
      </c>
      <c r="AI333" t="s">
        <v>122</v>
      </c>
      <c r="AJ333">
        <v>16191.67</v>
      </c>
      <c r="AK333">
        <v>16191</v>
      </c>
      <c r="AL333">
        <v>16192</v>
      </c>
      <c r="AM333">
        <v>16191</v>
      </c>
      <c r="AN333">
        <v>2859.44</v>
      </c>
      <c r="AO333">
        <v>13332.23</v>
      </c>
      <c r="AP333">
        <v>16191.67</v>
      </c>
      <c r="AQ333" t="s">
        <v>1889</v>
      </c>
      <c r="AR333" t="s">
        <v>1890</v>
      </c>
      <c r="AS333" t="s">
        <v>97</v>
      </c>
      <c r="AT333" t="s">
        <v>98</v>
      </c>
      <c r="AU333" t="s">
        <v>84</v>
      </c>
      <c r="AV333" t="s">
        <v>145</v>
      </c>
      <c r="AX333" t="s">
        <v>100</v>
      </c>
      <c r="AY333">
        <v>14</v>
      </c>
      <c r="AZ333">
        <v>807</v>
      </c>
      <c r="BA333">
        <v>14</v>
      </c>
      <c r="BB333">
        <v>560</v>
      </c>
      <c r="BC333">
        <v>1</v>
      </c>
      <c r="BD333">
        <v>1</v>
      </c>
      <c r="BE333" t="s">
        <v>101</v>
      </c>
      <c r="BF333" t="s">
        <v>514</v>
      </c>
      <c r="BG333" t="s">
        <v>190</v>
      </c>
      <c r="BH333" t="s">
        <v>104</v>
      </c>
      <c r="BI333" t="s">
        <v>84</v>
      </c>
      <c r="BJ333" t="s">
        <v>868</v>
      </c>
      <c r="BK333">
        <v>62</v>
      </c>
      <c r="BL333">
        <v>131.80000000000001</v>
      </c>
      <c r="BM333">
        <v>157.47999999999999</v>
      </c>
      <c r="BN333">
        <v>59.78</v>
      </c>
      <c r="BO333">
        <v>24</v>
      </c>
      <c r="BP333" t="s">
        <v>209</v>
      </c>
      <c r="BQ333">
        <v>73</v>
      </c>
      <c r="BR333">
        <v>97.71</v>
      </c>
      <c r="BS333" t="s">
        <v>2808</v>
      </c>
      <c r="BT333" t="s">
        <v>181</v>
      </c>
    </row>
    <row r="334" spans="1:72" x14ac:dyDescent="0.2">
      <c r="A334" s="3">
        <v>788951</v>
      </c>
      <c r="B334">
        <v>1</v>
      </c>
      <c r="C334" t="s">
        <v>276</v>
      </c>
      <c r="D334">
        <v>1</v>
      </c>
      <c r="E334" s="2" t="s">
        <v>277</v>
      </c>
      <c r="F334" s="3" t="s">
        <v>224</v>
      </c>
      <c r="G334" t="s">
        <v>2809</v>
      </c>
      <c r="H334" t="s">
        <v>76</v>
      </c>
      <c r="I334" t="s">
        <v>2810</v>
      </c>
      <c r="J334" t="s">
        <v>2811</v>
      </c>
      <c r="K334" t="s">
        <v>2812</v>
      </c>
      <c r="L334" t="s">
        <v>291</v>
      </c>
      <c r="M334" t="s">
        <v>81</v>
      </c>
      <c r="N334">
        <v>78297</v>
      </c>
      <c r="O334" t="s">
        <v>82</v>
      </c>
      <c r="P334" t="s">
        <v>291</v>
      </c>
      <c r="Q334">
        <v>1</v>
      </c>
      <c r="R334" t="s">
        <v>84</v>
      </c>
      <c r="S334" t="s">
        <v>84</v>
      </c>
      <c r="T334" t="s">
        <v>85</v>
      </c>
      <c r="U334">
        <v>4</v>
      </c>
      <c r="V334" t="s">
        <v>86</v>
      </c>
      <c r="W334">
        <v>2</v>
      </c>
      <c r="X334" t="s">
        <v>87</v>
      </c>
      <c r="Y334" t="s">
        <v>200</v>
      </c>
      <c r="Z334" t="s">
        <v>117</v>
      </c>
      <c r="AA334" s="2">
        <v>43885</v>
      </c>
      <c r="AB334" s="2" t="s">
        <v>472</v>
      </c>
      <c r="AC334" t="s">
        <v>158</v>
      </c>
      <c r="AD334">
        <v>5</v>
      </c>
      <c r="AE334">
        <v>4</v>
      </c>
      <c r="AF334">
        <v>19</v>
      </c>
      <c r="AG334" t="s">
        <v>461</v>
      </c>
      <c r="AH334" t="s">
        <v>288</v>
      </c>
      <c r="AI334" t="s">
        <v>289</v>
      </c>
      <c r="AJ334">
        <v>75288.36</v>
      </c>
      <c r="AK334">
        <v>75288</v>
      </c>
      <c r="AL334">
        <v>75289</v>
      </c>
      <c r="AM334">
        <v>75288</v>
      </c>
      <c r="AN334">
        <v>16199.8</v>
      </c>
      <c r="AO334">
        <v>59088.56</v>
      </c>
      <c r="AP334">
        <v>18822.09</v>
      </c>
      <c r="AQ334" t="s">
        <v>2813</v>
      </c>
      <c r="AR334" t="s">
        <v>2814</v>
      </c>
      <c r="AS334" t="s">
        <v>110</v>
      </c>
      <c r="AT334" t="s">
        <v>774</v>
      </c>
      <c r="AU334" t="s">
        <v>126</v>
      </c>
      <c r="AV334" t="s">
        <v>358</v>
      </c>
      <c r="AW334" t="s">
        <v>126</v>
      </c>
      <c r="AY334">
        <v>4</v>
      </c>
      <c r="AZ334">
        <v>190</v>
      </c>
      <c r="BA334">
        <v>4</v>
      </c>
      <c r="BB334">
        <v>140</v>
      </c>
      <c r="BC334">
        <v>2</v>
      </c>
      <c r="BD334">
        <v>3</v>
      </c>
      <c r="BE334" t="s">
        <v>257</v>
      </c>
      <c r="BF334" t="s">
        <v>220</v>
      </c>
      <c r="BH334" t="s">
        <v>104</v>
      </c>
      <c r="BI334" t="s">
        <v>126</v>
      </c>
      <c r="BJ334" t="s">
        <v>361</v>
      </c>
      <c r="BK334">
        <v>63</v>
      </c>
      <c r="BL334">
        <v>205.3</v>
      </c>
      <c r="BM334">
        <v>160.02000000000001</v>
      </c>
      <c r="BN334">
        <v>93.12</v>
      </c>
      <c r="BO334">
        <v>36</v>
      </c>
      <c r="BP334" t="s">
        <v>192</v>
      </c>
      <c r="BQ334">
        <v>105</v>
      </c>
      <c r="BR334">
        <v>99.09</v>
      </c>
      <c r="BS334" t="s">
        <v>2214</v>
      </c>
      <c r="BT334" t="s">
        <v>108</v>
      </c>
    </row>
    <row r="335" spans="1:72" x14ac:dyDescent="0.2">
      <c r="A335" s="3">
        <v>788952</v>
      </c>
      <c r="B335">
        <v>4</v>
      </c>
      <c r="C335" t="s">
        <v>18</v>
      </c>
      <c r="D335">
        <v>5</v>
      </c>
      <c r="E335" s="2" t="s">
        <v>893</v>
      </c>
      <c r="F335" s="3" t="s">
        <v>84</v>
      </c>
      <c r="G335" t="s">
        <v>2815</v>
      </c>
      <c r="H335" t="s">
        <v>1251</v>
      </c>
      <c r="I335" t="s">
        <v>134</v>
      </c>
      <c r="J335" t="s">
        <v>2816</v>
      </c>
      <c r="K335" t="s">
        <v>2817</v>
      </c>
      <c r="L335" t="s">
        <v>265</v>
      </c>
      <c r="M335" t="s">
        <v>81</v>
      </c>
      <c r="N335">
        <v>77515</v>
      </c>
      <c r="O335" t="s">
        <v>82</v>
      </c>
      <c r="P335" t="s">
        <v>2818</v>
      </c>
      <c r="Q335">
        <v>1</v>
      </c>
      <c r="R335" t="s">
        <v>84</v>
      </c>
      <c r="S335" t="s">
        <v>126</v>
      </c>
      <c r="T335" t="s">
        <v>85</v>
      </c>
      <c r="U335">
        <v>4</v>
      </c>
      <c r="V335" t="s">
        <v>86</v>
      </c>
      <c r="W335">
        <v>2</v>
      </c>
      <c r="X335" t="s">
        <v>87</v>
      </c>
      <c r="Y335" t="s">
        <v>200</v>
      </c>
      <c r="Z335" t="s">
        <v>117</v>
      </c>
      <c r="AA335" s="2">
        <v>43863</v>
      </c>
      <c r="AB335" s="2" t="s">
        <v>651</v>
      </c>
      <c r="AC335" t="s">
        <v>119</v>
      </c>
      <c r="AD335">
        <v>1</v>
      </c>
      <c r="AE335">
        <v>1</v>
      </c>
      <c r="AF335">
        <v>0</v>
      </c>
      <c r="AG335" t="s">
        <v>899</v>
      </c>
      <c r="AH335" t="s">
        <v>121</v>
      </c>
      <c r="AI335" t="s">
        <v>122</v>
      </c>
      <c r="AJ335">
        <v>3020.25</v>
      </c>
      <c r="AK335">
        <v>3020</v>
      </c>
      <c r="AL335">
        <v>3021</v>
      </c>
      <c r="AM335">
        <v>3020</v>
      </c>
      <c r="AN335">
        <v>1411.1</v>
      </c>
      <c r="AO335">
        <v>1609.15</v>
      </c>
      <c r="AP335">
        <v>3020.25</v>
      </c>
      <c r="AQ335" t="s">
        <v>1058</v>
      </c>
      <c r="AR335" t="s">
        <v>1059</v>
      </c>
      <c r="AS335" t="s">
        <v>902</v>
      </c>
      <c r="AT335" t="s">
        <v>903</v>
      </c>
      <c r="AV335" t="s">
        <v>1740</v>
      </c>
      <c r="AW335" t="s">
        <v>84</v>
      </c>
      <c r="AX335" t="s">
        <v>905</v>
      </c>
      <c r="AY335">
        <v>15</v>
      </c>
      <c r="AZ335">
        <v>795</v>
      </c>
      <c r="BA335">
        <v>15</v>
      </c>
      <c r="BB335">
        <v>640</v>
      </c>
      <c r="BC335">
        <v>1</v>
      </c>
      <c r="BD335">
        <v>1</v>
      </c>
      <c r="BE335" t="s">
        <v>101</v>
      </c>
      <c r="BF335" t="s">
        <v>179</v>
      </c>
      <c r="BG335" t="s">
        <v>643</v>
      </c>
      <c r="BH335" t="s">
        <v>104</v>
      </c>
      <c r="BI335" t="s">
        <v>84</v>
      </c>
      <c r="BJ335" t="s">
        <v>1060</v>
      </c>
      <c r="BK335">
        <v>17</v>
      </c>
      <c r="BL335">
        <v>6</v>
      </c>
      <c r="BM335">
        <v>43.18</v>
      </c>
      <c r="BN335">
        <v>2.72</v>
      </c>
      <c r="BO335">
        <v>14</v>
      </c>
      <c r="BP335" t="s">
        <v>148</v>
      </c>
      <c r="BQ335">
        <v>64</v>
      </c>
      <c r="BR335">
        <v>98.04</v>
      </c>
      <c r="BS335" t="s">
        <v>2819</v>
      </c>
      <c r="BT335" t="s">
        <v>108</v>
      </c>
    </row>
    <row r="336" spans="1:72" x14ac:dyDescent="0.2">
      <c r="A336" s="3">
        <v>788953</v>
      </c>
      <c r="B336">
        <v>3</v>
      </c>
      <c r="C336" t="s">
        <v>72</v>
      </c>
      <c r="D336">
        <v>2</v>
      </c>
      <c r="E336" s="2" t="s">
        <v>73</v>
      </c>
      <c r="G336" t="s">
        <v>2820</v>
      </c>
      <c r="H336" t="s">
        <v>279</v>
      </c>
      <c r="I336" t="s">
        <v>2821</v>
      </c>
      <c r="J336" t="s">
        <v>2822</v>
      </c>
      <c r="K336" t="s">
        <v>2823</v>
      </c>
      <c r="L336" t="s">
        <v>2824</v>
      </c>
      <c r="M336" t="s">
        <v>81</v>
      </c>
      <c r="N336">
        <v>76511</v>
      </c>
      <c r="O336" t="s">
        <v>82</v>
      </c>
      <c r="P336" t="s">
        <v>2825</v>
      </c>
      <c r="Q336">
        <v>3</v>
      </c>
      <c r="R336" t="s">
        <v>84</v>
      </c>
      <c r="S336" t="s">
        <v>84</v>
      </c>
      <c r="T336" t="s">
        <v>331</v>
      </c>
      <c r="U336">
        <v>4</v>
      </c>
      <c r="V336" t="s">
        <v>86</v>
      </c>
      <c r="W336">
        <v>2</v>
      </c>
      <c r="X336" t="s">
        <v>87</v>
      </c>
      <c r="Y336" t="s">
        <v>88</v>
      </c>
      <c r="Z336" t="s">
        <v>343</v>
      </c>
      <c r="AA336" s="2">
        <v>43920</v>
      </c>
      <c r="AB336" s="2" t="s">
        <v>396</v>
      </c>
      <c r="AC336" t="s">
        <v>286</v>
      </c>
      <c r="AD336">
        <v>4</v>
      </c>
      <c r="AE336">
        <v>3</v>
      </c>
      <c r="AF336">
        <v>14</v>
      </c>
      <c r="AG336" t="s">
        <v>639</v>
      </c>
      <c r="AH336" t="s">
        <v>288</v>
      </c>
      <c r="AI336" t="s">
        <v>289</v>
      </c>
      <c r="AJ336">
        <v>146971.17000000001</v>
      </c>
      <c r="AK336">
        <v>146971</v>
      </c>
      <c r="AL336">
        <v>146972</v>
      </c>
      <c r="AM336">
        <v>146971</v>
      </c>
      <c r="AN336">
        <v>7579.5</v>
      </c>
      <c r="AO336">
        <v>139391.67000000001</v>
      </c>
      <c r="AP336">
        <v>48990.39</v>
      </c>
      <c r="AQ336" t="s">
        <v>2826</v>
      </c>
      <c r="AR336" t="s">
        <v>2827</v>
      </c>
      <c r="AS336" t="s">
        <v>298</v>
      </c>
      <c r="AT336" t="s">
        <v>1795</v>
      </c>
      <c r="AU336" t="s">
        <v>126</v>
      </c>
      <c r="AV336" t="s">
        <v>1049</v>
      </c>
      <c r="AW336" t="s">
        <v>126</v>
      </c>
      <c r="AX336" t="s">
        <v>2828</v>
      </c>
      <c r="AY336">
        <v>8</v>
      </c>
      <c r="AZ336">
        <v>468</v>
      </c>
      <c r="BA336">
        <v>8</v>
      </c>
      <c r="BB336">
        <v>302</v>
      </c>
      <c r="BC336">
        <v>1</v>
      </c>
      <c r="BD336">
        <v>1</v>
      </c>
      <c r="BE336" t="s">
        <v>101</v>
      </c>
      <c r="BF336" t="s">
        <v>1896</v>
      </c>
      <c r="BG336" t="s">
        <v>643</v>
      </c>
      <c r="BH336" t="s">
        <v>104</v>
      </c>
      <c r="BI336" t="s">
        <v>84</v>
      </c>
      <c r="BJ336" t="s">
        <v>351</v>
      </c>
      <c r="BK336">
        <v>72</v>
      </c>
      <c r="BL336">
        <v>139.69999999999999</v>
      </c>
      <c r="BM336">
        <v>182.88</v>
      </c>
      <c r="BN336">
        <v>63.37</v>
      </c>
      <c r="BO336">
        <v>18</v>
      </c>
      <c r="BP336" t="s">
        <v>148</v>
      </c>
      <c r="BQ336">
        <v>64</v>
      </c>
      <c r="BR336">
        <v>98.05</v>
      </c>
      <c r="BS336" t="s">
        <v>2829</v>
      </c>
      <c r="BT336" t="s">
        <v>181</v>
      </c>
    </row>
    <row r="337" spans="1:72" x14ac:dyDescent="0.2">
      <c r="A337" s="3">
        <v>788954</v>
      </c>
      <c r="B337">
        <v>3</v>
      </c>
      <c r="C337" t="s">
        <v>72</v>
      </c>
      <c r="D337">
        <v>2</v>
      </c>
      <c r="E337" s="2" t="s">
        <v>73</v>
      </c>
      <c r="F337" s="3" t="s">
        <v>74</v>
      </c>
      <c r="G337" t="s">
        <v>2830</v>
      </c>
      <c r="H337" t="s">
        <v>110</v>
      </c>
      <c r="I337" t="s">
        <v>2131</v>
      </c>
      <c r="J337" t="s">
        <v>2831</v>
      </c>
      <c r="K337" t="s">
        <v>2832</v>
      </c>
      <c r="L337" t="s">
        <v>2833</v>
      </c>
      <c r="M337" t="s">
        <v>81</v>
      </c>
      <c r="N337">
        <v>79376</v>
      </c>
      <c r="O337" t="s">
        <v>82</v>
      </c>
      <c r="P337" t="s">
        <v>2834</v>
      </c>
      <c r="Q337">
        <v>1</v>
      </c>
      <c r="R337" t="s">
        <v>84</v>
      </c>
      <c r="S337" t="s">
        <v>84</v>
      </c>
      <c r="T337" t="s">
        <v>85</v>
      </c>
      <c r="U337">
        <v>4</v>
      </c>
      <c r="V337" t="s">
        <v>86</v>
      </c>
      <c r="W337">
        <v>2</v>
      </c>
      <c r="X337" t="s">
        <v>87</v>
      </c>
      <c r="Y337" t="s">
        <v>88</v>
      </c>
      <c r="Z337" t="s">
        <v>89</v>
      </c>
      <c r="AA337" s="2">
        <v>43920</v>
      </c>
      <c r="AB337" s="2" t="s">
        <v>396</v>
      </c>
      <c r="AC337" t="s">
        <v>286</v>
      </c>
      <c r="AD337">
        <v>4</v>
      </c>
      <c r="AE337">
        <v>3</v>
      </c>
      <c r="AF337">
        <v>7</v>
      </c>
      <c r="AG337" t="s">
        <v>602</v>
      </c>
      <c r="AH337">
        <v>12</v>
      </c>
      <c r="AI337" t="s">
        <v>303</v>
      </c>
      <c r="AJ337">
        <v>29134.05</v>
      </c>
      <c r="AK337">
        <v>29134</v>
      </c>
      <c r="AL337">
        <v>29135</v>
      </c>
      <c r="AM337">
        <v>29134</v>
      </c>
      <c r="AN337">
        <v>8578.32</v>
      </c>
      <c r="AO337">
        <v>20555.73</v>
      </c>
      <c r="AP337">
        <v>9711.35</v>
      </c>
      <c r="AQ337" t="s">
        <v>715</v>
      </c>
      <c r="AR337" t="s">
        <v>2640</v>
      </c>
      <c r="AS337" t="s">
        <v>97</v>
      </c>
      <c r="AT337" t="s">
        <v>2641</v>
      </c>
      <c r="AU337" t="s">
        <v>126</v>
      </c>
      <c r="AV337" t="s">
        <v>1889</v>
      </c>
      <c r="AW337" t="s">
        <v>84</v>
      </c>
      <c r="AX337" t="s">
        <v>100</v>
      </c>
      <c r="AY337">
        <v>14</v>
      </c>
      <c r="AZ337">
        <v>807</v>
      </c>
      <c r="BA337">
        <v>14</v>
      </c>
      <c r="BB337">
        <v>560</v>
      </c>
      <c r="BC337">
        <v>1</v>
      </c>
      <c r="BD337">
        <v>2</v>
      </c>
      <c r="BE337" t="s">
        <v>206</v>
      </c>
      <c r="BF337" t="s">
        <v>1896</v>
      </c>
      <c r="BG337" t="s">
        <v>360</v>
      </c>
      <c r="BH337" t="s">
        <v>104</v>
      </c>
      <c r="BI337" t="s">
        <v>84</v>
      </c>
      <c r="BJ337" t="s">
        <v>361</v>
      </c>
      <c r="BK337">
        <v>63</v>
      </c>
      <c r="BL337">
        <v>125.4</v>
      </c>
      <c r="BM337">
        <v>160.02000000000001</v>
      </c>
      <c r="BN337">
        <v>56.88</v>
      </c>
      <c r="BO337">
        <v>22</v>
      </c>
      <c r="BP337" t="s">
        <v>209</v>
      </c>
      <c r="BQ337">
        <v>66</v>
      </c>
      <c r="BR337">
        <v>97.95</v>
      </c>
      <c r="BS337" t="s">
        <v>2835</v>
      </c>
      <c r="BT337" t="s">
        <v>181</v>
      </c>
    </row>
    <row r="338" spans="1:72" x14ac:dyDescent="0.2">
      <c r="A338" s="3">
        <v>788955</v>
      </c>
      <c r="B338">
        <v>3</v>
      </c>
      <c r="C338" t="s">
        <v>72</v>
      </c>
      <c r="D338">
        <v>2</v>
      </c>
      <c r="E338" s="2" t="s">
        <v>73</v>
      </c>
      <c r="F338" s="3" t="s">
        <v>74</v>
      </c>
      <c r="G338" t="s">
        <v>225</v>
      </c>
      <c r="H338" t="s">
        <v>331</v>
      </c>
      <c r="I338" t="s">
        <v>2836</v>
      </c>
      <c r="J338" t="s">
        <v>2837</v>
      </c>
      <c r="K338" t="s">
        <v>2838</v>
      </c>
      <c r="L338" t="s">
        <v>291</v>
      </c>
      <c r="M338" t="s">
        <v>81</v>
      </c>
      <c r="N338">
        <v>79224</v>
      </c>
      <c r="O338" t="s">
        <v>82</v>
      </c>
      <c r="P338" t="s">
        <v>291</v>
      </c>
      <c r="Q338">
        <v>1</v>
      </c>
      <c r="R338" t="s">
        <v>84</v>
      </c>
      <c r="S338" t="s">
        <v>84</v>
      </c>
      <c r="T338" t="s">
        <v>85</v>
      </c>
      <c r="U338">
        <v>4</v>
      </c>
      <c r="V338" t="s">
        <v>86</v>
      </c>
      <c r="W338">
        <v>2</v>
      </c>
      <c r="X338" t="s">
        <v>87</v>
      </c>
      <c r="Y338" t="s">
        <v>88</v>
      </c>
      <c r="Z338" t="s">
        <v>89</v>
      </c>
      <c r="AA338" s="2">
        <v>43841</v>
      </c>
      <c r="AB338" s="2" t="s">
        <v>1327</v>
      </c>
      <c r="AC338" t="s">
        <v>172</v>
      </c>
      <c r="AD338">
        <v>0</v>
      </c>
      <c r="AE338">
        <v>1</v>
      </c>
      <c r="AF338">
        <v>9</v>
      </c>
      <c r="AG338" t="s">
        <v>677</v>
      </c>
      <c r="AH338">
        <v>12</v>
      </c>
      <c r="AI338" t="s">
        <v>303</v>
      </c>
      <c r="AJ338">
        <v>12153.87</v>
      </c>
      <c r="AK338">
        <v>12153</v>
      </c>
      <c r="AL338">
        <v>12154</v>
      </c>
      <c r="AM338">
        <v>12153</v>
      </c>
      <c r="AN338">
        <v>2859.44</v>
      </c>
      <c r="AO338">
        <v>9294.43</v>
      </c>
      <c r="AP338">
        <v>12153.87</v>
      </c>
      <c r="AQ338" t="s">
        <v>2839</v>
      </c>
      <c r="AR338" t="s">
        <v>2840</v>
      </c>
      <c r="AS338" t="s">
        <v>97</v>
      </c>
      <c r="AT338" t="s">
        <v>2841</v>
      </c>
      <c r="AU338" t="s">
        <v>126</v>
      </c>
      <c r="AV338" t="s">
        <v>145</v>
      </c>
      <c r="AX338" t="s">
        <v>100</v>
      </c>
      <c r="AY338">
        <v>14</v>
      </c>
      <c r="AZ338">
        <v>807</v>
      </c>
      <c r="BA338">
        <v>14</v>
      </c>
      <c r="BB338">
        <v>560</v>
      </c>
      <c r="BC338">
        <v>1</v>
      </c>
      <c r="BD338">
        <v>1</v>
      </c>
      <c r="BE338" t="s">
        <v>101</v>
      </c>
      <c r="BF338" t="s">
        <v>515</v>
      </c>
      <c r="BG338" t="s">
        <v>221</v>
      </c>
      <c r="BH338" t="s">
        <v>104</v>
      </c>
      <c r="BI338" t="s">
        <v>84</v>
      </c>
      <c r="BJ338" t="s">
        <v>480</v>
      </c>
      <c r="BK338">
        <v>60</v>
      </c>
      <c r="BL338">
        <v>106</v>
      </c>
      <c r="BM338">
        <v>152.4</v>
      </c>
      <c r="BN338">
        <v>48.08</v>
      </c>
      <c r="BO338">
        <v>20</v>
      </c>
      <c r="BP338" t="s">
        <v>209</v>
      </c>
      <c r="BQ338">
        <v>70</v>
      </c>
      <c r="BR338">
        <v>97.67</v>
      </c>
      <c r="BS338" t="s">
        <v>2842</v>
      </c>
      <c r="BT338" t="s">
        <v>132</v>
      </c>
    </row>
    <row r="339" spans="1:72" x14ac:dyDescent="0.2">
      <c r="A339" s="3">
        <v>788956</v>
      </c>
      <c r="B339">
        <v>4</v>
      </c>
      <c r="C339" t="s">
        <v>18</v>
      </c>
      <c r="D339">
        <v>5</v>
      </c>
      <c r="E339" s="2" t="s">
        <v>893</v>
      </c>
      <c r="F339" s="3" t="s">
        <v>84</v>
      </c>
      <c r="G339" t="s">
        <v>2843</v>
      </c>
      <c r="H339" t="s">
        <v>237</v>
      </c>
      <c r="I339" t="s">
        <v>2844</v>
      </c>
      <c r="J339" t="s">
        <v>2845</v>
      </c>
      <c r="K339" t="s">
        <v>2846</v>
      </c>
      <c r="L339" t="s">
        <v>1186</v>
      </c>
      <c r="M339" t="s">
        <v>81</v>
      </c>
      <c r="N339">
        <v>77356</v>
      </c>
      <c r="O339" t="s">
        <v>82</v>
      </c>
      <c r="P339" t="s">
        <v>1187</v>
      </c>
      <c r="Q339">
        <v>1</v>
      </c>
      <c r="R339" t="s">
        <v>84</v>
      </c>
      <c r="S339" t="s">
        <v>126</v>
      </c>
      <c r="T339" t="s">
        <v>85</v>
      </c>
      <c r="U339">
        <v>4</v>
      </c>
      <c r="V339" t="s">
        <v>86</v>
      </c>
      <c r="W339">
        <v>2</v>
      </c>
      <c r="X339" t="s">
        <v>87</v>
      </c>
      <c r="Y339" t="s">
        <v>200</v>
      </c>
      <c r="Z339" t="s">
        <v>117</v>
      </c>
      <c r="AA339" s="2">
        <v>43918</v>
      </c>
      <c r="AB339" s="2" t="s">
        <v>590</v>
      </c>
      <c r="AC339" t="s">
        <v>119</v>
      </c>
      <c r="AD339">
        <v>1</v>
      </c>
      <c r="AE339">
        <v>2</v>
      </c>
      <c r="AF339">
        <v>0</v>
      </c>
      <c r="AG339" t="s">
        <v>899</v>
      </c>
      <c r="AH339" t="s">
        <v>121</v>
      </c>
      <c r="AI339" t="s">
        <v>122</v>
      </c>
      <c r="AJ339">
        <v>4233.3</v>
      </c>
      <c r="AK339">
        <v>4233</v>
      </c>
      <c r="AL339">
        <v>4234</v>
      </c>
      <c r="AM339">
        <v>4233</v>
      </c>
      <c r="AN339">
        <v>2822.2</v>
      </c>
      <c r="AO339">
        <v>1411.1</v>
      </c>
      <c r="AP339">
        <v>2116.65</v>
      </c>
      <c r="AQ339" t="s">
        <v>1058</v>
      </c>
      <c r="AR339" t="s">
        <v>1059</v>
      </c>
      <c r="AS339" t="s">
        <v>902</v>
      </c>
      <c r="AT339" t="s">
        <v>903</v>
      </c>
      <c r="AV339" t="s">
        <v>2530</v>
      </c>
      <c r="AW339" t="s">
        <v>126</v>
      </c>
      <c r="AX339" t="s">
        <v>905</v>
      </c>
      <c r="AY339">
        <v>15</v>
      </c>
      <c r="AZ339">
        <v>795</v>
      </c>
      <c r="BA339">
        <v>15</v>
      </c>
      <c r="BB339">
        <v>640</v>
      </c>
      <c r="BC339">
        <v>1</v>
      </c>
      <c r="BD339">
        <v>1</v>
      </c>
      <c r="BE339" t="s">
        <v>101</v>
      </c>
      <c r="BF339" t="s">
        <v>928</v>
      </c>
      <c r="BG339" t="s">
        <v>643</v>
      </c>
      <c r="BH339" t="s">
        <v>104</v>
      </c>
      <c r="BI339" t="s">
        <v>84</v>
      </c>
      <c r="BJ339" t="s">
        <v>1075</v>
      </c>
      <c r="BK339">
        <v>21</v>
      </c>
      <c r="BL339">
        <v>5</v>
      </c>
      <c r="BM339">
        <v>53.34</v>
      </c>
      <c r="BN339">
        <v>2.27</v>
      </c>
      <c r="BO339">
        <v>7</v>
      </c>
      <c r="BP339" t="s">
        <v>148</v>
      </c>
      <c r="BQ339">
        <v>60</v>
      </c>
      <c r="BR339">
        <v>98</v>
      </c>
      <c r="BS339" t="s">
        <v>1878</v>
      </c>
      <c r="BT339" t="s">
        <v>181</v>
      </c>
    </row>
    <row r="340" spans="1:72" x14ac:dyDescent="0.2">
      <c r="A340" s="3">
        <v>788957</v>
      </c>
      <c r="B340">
        <v>1</v>
      </c>
      <c r="C340" t="s">
        <v>276</v>
      </c>
      <c r="D340">
        <v>1</v>
      </c>
      <c r="E340" s="2" t="s">
        <v>277</v>
      </c>
      <c r="F340" s="3" t="s">
        <v>224</v>
      </c>
      <c r="G340" t="s">
        <v>2847</v>
      </c>
      <c r="H340" t="s">
        <v>493</v>
      </c>
      <c r="I340" t="s">
        <v>2848</v>
      </c>
      <c r="J340" t="s">
        <v>2849</v>
      </c>
      <c r="K340" t="s">
        <v>2850</v>
      </c>
      <c r="L340" t="s">
        <v>1965</v>
      </c>
      <c r="M340" t="s">
        <v>81</v>
      </c>
      <c r="N340">
        <v>79905</v>
      </c>
      <c r="O340" t="s">
        <v>82</v>
      </c>
      <c r="P340" t="s">
        <v>1980</v>
      </c>
      <c r="Q340">
        <v>3</v>
      </c>
      <c r="R340" t="s">
        <v>84</v>
      </c>
      <c r="S340" t="s">
        <v>84</v>
      </c>
      <c r="T340" t="s">
        <v>85</v>
      </c>
      <c r="U340">
        <v>4</v>
      </c>
      <c r="V340" t="s">
        <v>86</v>
      </c>
      <c r="W340">
        <v>2</v>
      </c>
      <c r="X340" t="s">
        <v>87</v>
      </c>
      <c r="Y340" t="s">
        <v>200</v>
      </c>
      <c r="Z340" t="s">
        <v>117</v>
      </c>
      <c r="AA340" s="2">
        <v>43901</v>
      </c>
      <c r="AB340" s="2" t="s">
        <v>676</v>
      </c>
      <c r="AC340" t="s">
        <v>268</v>
      </c>
      <c r="AD340">
        <v>6</v>
      </c>
      <c r="AE340">
        <v>7</v>
      </c>
      <c r="AF340">
        <v>13</v>
      </c>
      <c r="AG340" t="s">
        <v>380</v>
      </c>
      <c r="AH340" t="s">
        <v>288</v>
      </c>
      <c r="AI340" t="s">
        <v>289</v>
      </c>
      <c r="AJ340">
        <v>107950.27</v>
      </c>
      <c r="AK340">
        <v>107950</v>
      </c>
      <c r="AL340">
        <v>107951</v>
      </c>
      <c r="AM340">
        <v>107950</v>
      </c>
      <c r="AN340">
        <v>32472.720000000001</v>
      </c>
      <c r="AO340">
        <v>75477.55</v>
      </c>
      <c r="AP340">
        <v>15421.47</v>
      </c>
      <c r="AQ340" t="s">
        <v>2699</v>
      </c>
      <c r="AR340" t="s">
        <v>2851</v>
      </c>
      <c r="AS340" t="s">
        <v>224</v>
      </c>
      <c r="AT340" t="s">
        <v>2852</v>
      </c>
      <c r="AU340" t="s">
        <v>126</v>
      </c>
      <c r="AV340" t="s">
        <v>782</v>
      </c>
      <c r="AW340" t="s">
        <v>126</v>
      </c>
      <c r="AX340" t="s">
        <v>293</v>
      </c>
      <c r="AY340">
        <v>4</v>
      </c>
      <c r="AZ340">
        <v>175</v>
      </c>
      <c r="BA340">
        <v>4</v>
      </c>
      <c r="BB340">
        <v>134</v>
      </c>
      <c r="BC340">
        <v>2</v>
      </c>
      <c r="BD340">
        <v>3</v>
      </c>
      <c r="BE340" t="s">
        <v>257</v>
      </c>
      <c r="BF340" t="s">
        <v>1924</v>
      </c>
      <c r="BG340" t="s">
        <v>479</v>
      </c>
      <c r="BH340" t="s">
        <v>104</v>
      </c>
      <c r="BI340" t="s">
        <v>126</v>
      </c>
      <c r="BJ340" t="s">
        <v>222</v>
      </c>
      <c r="BK340">
        <v>65</v>
      </c>
      <c r="BL340">
        <v>228.6</v>
      </c>
      <c r="BM340">
        <v>165.1</v>
      </c>
      <c r="BN340">
        <v>103.69</v>
      </c>
      <c r="BO340">
        <v>38</v>
      </c>
      <c r="BP340" t="s">
        <v>192</v>
      </c>
      <c r="BQ340">
        <v>102</v>
      </c>
      <c r="BR340">
        <v>97.22</v>
      </c>
      <c r="BS340" t="s">
        <v>2853</v>
      </c>
      <c r="BT340" t="s">
        <v>181</v>
      </c>
    </row>
    <row r="341" spans="1:72" x14ac:dyDescent="0.2">
      <c r="A341" s="3">
        <v>788958</v>
      </c>
      <c r="B341">
        <v>3</v>
      </c>
      <c r="C341" t="s">
        <v>72</v>
      </c>
      <c r="D341">
        <v>2</v>
      </c>
      <c r="E341" s="2" t="s">
        <v>73</v>
      </c>
      <c r="F341" s="3" t="s">
        <v>224</v>
      </c>
      <c r="G341" t="s">
        <v>2854</v>
      </c>
      <c r="H341" t="s">
        <v>383</v>
      </c>
      <c r="I341" t="s">
        <v>2855</v>
      </c>
      <c r="J341" t="s">
        <v>2856</v>
      </c>
      <c r="K341" t="s">
        <v>2857</v>
      </c>
      <c r="L341" t="s">
        <v>2858</v>
      </c>
      <c r="M341" t="s">
        <v>81</v>
      </c>
      <c r="N341">
        <v>75844</v>
      </c>
      <c r="O341" t="s">
        <v>82</v>
      </c>
      <c r="P341" t="s">
        <v>2859</v>
      </c>
      <c r="Q341">
        <v>2</v>
      </c>
      <c r="R341" t="s">
        <v>84</v>
      </c>
      <c r="S341" t="s">
        <v>84</v>
      </c>
      <c r="T341" t="s">
        <v>331</v>
      </c>
      <c r="U341">
        <v>4</v>
      </c>
      <c r="V341" t="s">
        <v>86</v>
      </c>
      <c r="W341">
        <v>2</v>
      </c>
      <c r="X341" t="s">
        <v>87</v>
      </c>
      <c r="Y341" t="s">
        <v>88</v>
      </c>
      <c r="Z341" t="s">
        <v>343</v>
      </c>
      <c r="AA341" s="2">
        <v>43857</v>
      </c>
      <c r="AB341" s="2" t="s">
        <v>747</v>
      </c>
      <c r="AC341" t="s">
        <v>91</v>
      </c>
      <c r="AD341">
        <v>2</v>
      </c>
      <c r="AE341">
        <v>1</v>
      </c>
      <c r="AF341">
        <v>14</v>
      </c>
      <c r="AG341" t="s">
        <v>639</v>
      </c>
      <c r="AH341" t="s">
        <v>233</v>
      </c>
      <c r="AI341" t="s">
        <v>234</v>
      </c>
      <c r="AJ341">
        <v>35649.629999999997</v>
      </c>
      <c r="AK341">
        <v>35649</v>
      </c>
      <c r="AL341">
        <v>35650</v>
      </c>
      <c r="AM341">
        <v>35649</v>
      </c>
      <c r="AN341">
        <v>5227.9799999999996</v>
      </c>
      <c r="AO341">
        <v>30421.65</v>
      </c>
      <c r="AP341">
        <v>35649.629999999997</v>
      </c>
      <c r="AQ341" t="s">
        <v>655</v>
      </c>
      <c r="AR341" t="s">
        <v>2860</v>
      </c>
      <c r="AS341" t="s">
        <v>493</v>
      </c>
      <c r="AT341" t="s">
        <v>2861</v>
      </c>
      <c r="AU341" t="s">
        <v>126</v>
      </c>
      <c r="AV341" t="s">
        <v>2862</v>
      </c>
      <c r="AW341" t="s">
        <v>126</v>
      </c>
      <c r="AX341" t="s">
        <v>668</v>
      </c>
      <c r="AY341">
        <v>5</v>
      </c>
      <c r="AZ341">
        <v>280</v>
      </c>
      <c r="BA341">
        <v>5</v>
      </c>
      <c r="BB341">
        <v>192</v>
      </c>
      <c r="BC341">
        <v>4</v>
      </c>
      <c r="BD341">
        <v>4</v>
      </c>
      <c r="BE341" t="s">
        <v>241</v>
      </c>
      <c r="BF341" t="s">
        <v>1354</v>
      </c>
      <c r="BG341" t="s">
        <v>611</v>
      </c>
      <c r="BH341" t="s">
        <v>104</v>
      </c>
      <c r="BI341" t="s">
        <v>84</v>
      </c>
      <c r="BJ341" t="s">
        <v>842</v>
      </c>
      <c r="BK341">
        <v>70</v>
      </c>
      <c r="BL341">
        <v>185.5</v>
      </c>
      <c r="BM341">
        <v>177.8</v>
      </c>
      <c r="BN341">
        <v>84.14</v>
      </c>
      <c r="BO341">
        <v>26</v>
      </c>
      <c r="BP341" t="s">
        <v>106</v>
      </c>
      <c r="BQ341">
        <v>94</v>
      </c>
      <c r="BR341">
        <v>97.46</v>
      </c>
      <c r="BS341" t="s">
        <v>2863</v>
      </c>
      <c r="BT341" t="s">
        <v>132</v>
      </c>
    </row>
    <row r="342" spans="1:72" x14ac:dyDescent="0.2">
      <c r="A342" s="3">
        <v>788959</v>
      </c>
      <c r="B342">
        <v>1</v>
      </c>
      <c r="C342" t="s">
        <v>276</v>
      </c>
      <c r="D342">
        <v>1</v>
      </c>
      <c r="E342" s="2" t="s">
        <v>277</v>
      </c>
      <c r="F342" s="3" t="s">
        <v>224</v>
      </c>
      <c r="G342" t="s">
        <v>478</v>
      </c>
      <c r="H342" t="s">
        <v>331</v>
      </c>
      <c r="I342" t="s">
        <v>2864</v>
      </c>
      <c r="J342" t="s">
        <v>2865</v>
      </c>
      <c r="K342" t="s">
        <v>2866</v>
      </c>
      <c r="L342" t="s">
        <v>2682</v>
      </c>
      <c r="M342" t="s">
        <v>81</v>
      </c>
      <c r="N342">
        <v>79231</v>
      </c>
      <c r="O342" t="s">
        <v>82</v>
      </c>
      <c r="P342" t="s">
        <v>1638</v>
      </c>
      <c r="Q342">
        <v>1</v>
      </c>
      <c r="R342" t="s">
        <v>84</v>
      </c>
      <c r="S342" t="s">
        <v>84</v>
      </c>
      <c r="T342" t="s">
        <v>331</v>
      </c>
      <c r="U342">
        <v>4</v>
      </c>
      <c r="V342" t="s">
        <v>86</v>
      </c>
      <c r="W342">
        <v>1</v>
      </c>
      <c r="X342" t="s">
        <v>139</v>
      </c>
      <c r="Y342" t="s">
        <v>88</v>
      </c>
      <c r="Z342" t="s">
        <v>343</v>
      </c>
      <c r="AA342" s="2">
        <v>43862</v>
      </c>
      <c r="AB342" s="2" t="s">
        <v>651</v>
      </c>
      <c r="AC342" t="s">
        <v>119</v>
      </c>
      <c r="AD342">
        <v>1</v>
      </c>
      <c r="AE342">
        <v>2</v>
      </c>
      <c r="AF342">
        <v>10</v>
      </c>
      <c r="AG342" t="s">
        <v>617</v>
      </c>
      <c r="AH342" t="s">
        <v>233</v>
      </c>
      <c r="AI342" t="s">
        <v>234</v>
      </c>
      <c r="AJ342">
        <v>31657.56</v>
      </c>
      <c r="AK342">
        <v>31657</v>
      </c>
      <c r="AL342">
        <v>31658</v>
      </c>
      <c r="AM342">
        <v>31657</v>
      </c>
      <c r="AN342">
        <v>8099.9</v>
      </c>
      <c r="AO342">
        <v>23557.66</v>
      </c>
      <c r="AP342">
        <v>15828.78</v>
      </c>
      <c r="AQ342" t="s">
        <v>2557</v>
      </c>
      <c r="AR342" t="s">
        <v>2867</v>
      </c>
      <c r="AS342" t="s">
        <v>237</v>
      </c>
      <c r="AT342" t="s">
        <v>2557</v>
      </c>
      <c r="AU342" t="s">
        <v>126</v>
      </c>
      <c r="AV342" t="s">
        <v>1137</v>
      </c>
      <c r="AW342" t="s">
        <v>126</v>
      </c>
      <c r="AY342">
        <v>6</v>
      </c>
      <c r="AZ342">
        <v>392</v>
      </c>
      <c r="BA342">
        <v>6</v>
      </c>
      <c r="BB342">
        <v>249</v>
      </c>
      <c r="BC342">
        <v>2</v>
      </c>
      <c r="BD342">
        <v>2</v>
      </c>
      <c r="BE342" t="s">
        <v>206</v>
      </c>
      <c r="BF342" t="s">
        <v>2339</v>
      </c>
      <c r="BH342" t="s">
        <v>104</v>
      </c>
      <c r="BI342" t="s">
        <v>126</v>
      </c>
      <c r="BJ342" t="s">
        <v>222</v>
      </c>
      <c r="BK342">
        <v>65</v>
      </c>
      <c r="BL342">
        <v>152.69999999999999</v>
      </c>
      <c r="BM342">
        <v>165.1</v>
      </c>
      <c r="BN342">
        <v>69.260000000000005</v>
      </c>
      <c r="BO342">
        <v>25</v>
      </c>
      <c r="BP342" t="s">
        <v>106</v>
      </c>
      <c r="BQ342">
        <v>98</v>
      </c>
      <c r="BR342">
        <v>97.57</v>
      </c>
      <c r="BS342" t="s">
        <v>2868</v>
      </c>
      <c r="BT342" t="s">
        <v>108</v>
      </c>
    </row>
    <row r="343" spans="1:72" x14ac:dyDescent="0.2">
      <c r="A343" s="3">
        <v>788960</v>
      </c>
      <c r="B343">
        <v>1</v>
      </c>
      <c r="C343" t="s">
        <v>276</v>
      </c>
      <c r="D343">
        <v>1</v>
      </c>
      <c r="E343" s="2" t="s">
        <v>277</v>
      </c>
      <c r="F343" s="3" t="s">
        <v>224</v>
      </c>
      <c r="G343" t="s">
        <v>2869</v>
      </c>
      <c r="H343" t="s">
        <v>493</v>
      </c>
      <c r="I343" t="s">
        <v>2870</v>
      </c>
      <c r="J343" t="s">
        <v>2871</v>
      </c>
      <c r="K343" t="s">
        <v>2872</v>
      </c>
      <c r="L343" t="s">
        <v>674</v>
      </c>
      <c r="M343" t="s">
        <v>81</v>
      </c>
      <c r="N343">
        <v>76135</v>
      </c>
      <c r="O343" t="s">
        <v>82</v>
      </c>
      <c r="P343" t="s">
        <v>1506</v>
      </c>
      <c r="Q343">
        <v>1</v>
      </c>
      <c r="R343" t="s">
        <v>84</v>
      </c>
      <c r="S343" t="s">
        <v>84</v>
      </c>
      <c r="T343" t="s">
        <v>85</v>
      </c>
      <c r="U343">
        <v>4</v>
      </c>
      <c r="V343" t="s">
        <v>86</v>
      </c>
      <c r="W343">
        <v>1</v>
      </c>
      <c r="X343" t="s">
        <v>139</v>
      </c>
      <c r="Y343" t="s">
        <v>88</v>
      </c>
      <c r="Z343" t="s">
        <v>89</v>
      </c>
      <c r="AA343" s="2">
        <v>43911</v>
      </c>
      <c r="AB343" s="2" t="s">
        <v>624</v>
      </c>
      <c r="AC343" t="s">
        <v>172</v>
      </c>
      <c r="AD343">
        <v>0</v>
      </c>
      <c r="AE343">
        <v>1</v>
      </c>
      <c r="AF343">
        <v>13</v>
      </c>
      <c r="AG343" t="s">
        <v>380</v>
      </c>
      <c r="AH343" t="s">
        <v>233</v>
      </c>
      <c r="AI343" t="s">
        <v>234</v>
      </c>
      <c r="AJ343">
        <v>41472.400000000001</v>
      </c>
      <c r="AK343">
        <v>41472</v>
      </c>
      <c r="AL343">
        <v>41473</v>
      </c>
      <c r="AM343">
        <v>41472</v>
      </c>
      <c r="AN343">
        <v>4638.96</v>
      </c>
      <c r="AO343">
        <v>36833.440000000002</v>
      </c>
      <c r="AP343">
        <v>41472.400000000001</v>
      </c>
      <c r="AQ343" t="s">
        <v>2873</v>
      </c>
      <c r="AR343" t="s">
        <v>2874</v>
      </c>
      <c r="AS343" t="s">
        <v>224</v>
      </c>
      <c r="AT343" t="s">
        <v>2875</v>
      </c>
      <c r="AU343" t="s">
        <v>126</v>
      </c>
      <c r="AV343" t="s">
        <v>2876</v>
      </c>
      <c r="AW343" t="s">
        <v>126</v>
      </c>
      <c r="AX343" t="s">
        <v>753</v>
      </c>
      <c r="AY343">
        <v>5</v>
      </c>
      <c r="AZ343">
        <v>287</v>
      </c>
      <c r="BA343">
        <v>5</v>
      </c>
      <c r="BB343">
        <v>191</v>
      </c>
      <c r="BC343">
        <v>1</v>
      </c>
      <c r="BD343">
        <v>1</v>
      </c>
      <c r="BE343" t="s">
        <v>101</v>
      </c>
      <c r="BF343" t="s">
        <v>161</v>
      </c>
      <c r="BG343" t="s">
        <v>294</v>
      </c>
      <c r="BH343" t="s">
        <v>104</v>
      </c>
      <c r="BI343" t="s">
        <v>126</v>
      </c>
      <c r="BJ343" t="s">
        <v>868</v>
      </c>
      <c r="BK343">
        <v>62</v>
      </c>
      <c r="BL343">
        <v>167.9</v>
      </c>
      <c r="BM343">
        <v>157.47999999999999</v>
      </c>
      <c r="BN343">
        <v>76.16</v>
      </c>
      <c r="BO343">
        <v>30</v>
      </c>
      <c r="BP343" t="s">
        <v>192</v>
      </c>
      <c r="BQ343">
        <v>104</v>
      </c>
      <c r="BR343">
        <v>97.81</v>
      </c>
      <c r="BS343" t="s">
        <v>2877</v>
      </c>
      <c r="BT343" t="s">
        <v>181</v>
      </c>
    </row>
    <row r="344" spans="1:72" x14ac:dyDescent="0.2">
      <c r="A344" s="3">
        <v>788961</v>
      </c>
      <c r="B344">
        <v>3</v>
      </c>
      <c r="C344" t="s">
        <v>72</v>
      </c>
      <c r="D344">
        <v>2</v>
      </c>
      <c r="E344" s="2" t="s">
        <v>73</v>
      </c>
      <c r="F344" s="3" t="s">
        <v>74</v>
      </c>
      <c r="G344" t="s">
        <v>684</v>
      </c>
      <c r="H344" t="s">
        <v>74</v>
      </c>
      <c r="I344" t="s">
        <v>2878</v>
      </c>
      <c r="J344" t="s">
        <v>2879</v>
      </c>
      <c r="K344" t="s">
        <v>2880</v>
      </c>
      <c r="L344" t="s">
        <v>2485</v>
      </c>
      <c r="M344" t="s">
        <v>81</v>
      </c>
      <c r="N344">
        <v>76626</v>
      </c>
      <c r="O344" t="s">
        <v>82</v>
      </c>
      <c r="P344" t="s">
        <v>2881</v>
      </c>
      <c r="Q344">
        <v>1</v>
      </c>
      <c r="R344" t="s">
        <v>84</v>
      </c>
      <c r="S344" t="s">
        <v>84</v>
      </c>
      <c r="T344" t="s">
        <v>85</v>
      </c>
      <c r="U344">
        <v>4</v>
      </c>
      <c r="V344" t="s">
        <v>86</v>
      </c>
      <c r="W344">
        <v>2</v>
      </c>
      <c r="X344" t="s">
        <v>87</v>
      </c>
      <c r="Y344" t="s">
        <v>156</v>
      </c>
      <c r="Z344" t="s">
        <v>117</v>
      </c>
      <c r="AA344" s="2">
        <v>43899</v>
      </c>
      <c r="AB344" s="2" t="s">
        <v>579</v>
      </c>
      <c r="AC344" t="s">
        <v>286</v>
      </c>
      <c r="AD344">
        <v>4</v>
      </c>
      <c r="AE344">
        <v>3</v>
      </c>
      <c r="AF344">
        <v>8</v>
      </c>
      <c r="AG344" t="s">
        <v>173</v>
      </c>
      <c r="AH344" t="s">
        <v>93</v>
      </c>
      <c r="AI344" t="s">
        <v>94</v>
      </c>
      <c r="AJ344">
        <v>34503.39</v>
      </c>
      <c r="AK344">
        <v>34503</v>
      </c>
      <c r="AL344">
        <v>34504</v>
      </c>
      <c r="AM344">
        <v>34503</v>
      </c>
      <c r="AN344">
        <v>8578.32</v>
      </c>
      <c r="AO344">
        <v>25925.07</v>
      </c>
      <c r="AP344">
        <v>11501.13</v>
      </c>
      <c r="AQ344" t="s">
        <v>2882</v>
      </c>
      <c r="AR344" t="s">
        <v>2883</v>
      </c>
      <c r="AS344" t="s">
        <v>97</v>
      </c>
      <c r="AT344" t="s">
        <v>2884</v>
      </c>
      <c r="AU344" t="s">
        <v>84</v>
      </c>
      <c r="AV344" t="s">
        <v>145</v>
      </c>
      <c r="AX344" t="s">
        <v>100</v>
      </c>
      <c r="AY344">
        <v>14</v>
      </c>
      <c r="AZ344">
        <v>807</v>
      </c>
      <c r="BA344">
        <v>14</v>
      </c>
      <c r="BB344">
        <v>560</v>
      </c>
      <c r="BC344">
        <v>1</v>
      </c>
      <c r="BD344">
        <v>1</v>
      </c>
      <c r="BE344" t="s">
        <v>101</v>
      </c>
      <c r="BF344" t="s">
        <v>906</v>
      </c>
      <c r="BG344" t="s">
        <v>387</v>
      </c>
      <c r="BH344" t="s">
        <v>104</v>
      </c>
      <c r="BI344" t="s">
        <v>84</v>
      </c>
      <c r="BJ344" t="s">
        <v>222</v>
      </c>
      <c r="BK344">
        <v>65</v>
      </c>
      <c r="BL344">
        <v>157.69999999999999</v>
      </c>
      <c r="BM344">
        <v>165.1</v>
      </c>
      <c r="BN344">
        <v>71.53</v>
      </c>
      <c r="BO344">
        <v>26</v>
      </c>
      <c r="BP344" t="s">
        <v>106</v>
      </c>
      <c r="BQ344">
        <v>98</v>
      </c>
      <c r="BR344">
        <v>97.87</v>
      </c>
      <c r="BS344" t="s">
        <v>2885</v>
      </c>
      <c r="BT344" t="s">
        <v>181</v>
      </c>
    </row>
    <row r="345" spans="1:72" x14ac:dyDescent="0.2">
      <c r="A345" s="3">
        <v>788962</v>
      </c>
      <c r="B345">
        <v>3</v>
      </c>
      <c r="C345" t="s">
        <v>72</v>
      </c>
      <c r="D345">
        <v>2</v>
      </c>
      <c r="E345" s="2" t="s">
        <v>73</v>
      </c>
      <c r="F345" s="3" t="s">
        <v>74</v>
      </c>
      <c r="G345" t="s">
        <v>297</v>
      </c>
      <c r="H345" t="s">
        <v>383</v>
      </c>
      <c r="I345" t="s">
        <v>1091</v>
      </c>
      <c r="J345" t="s">
        <v>2886</v>
      </c>
      <c r="K345" t="s">
        <v>2887</v>
      </c>
      <c r="L345" t="s">
        <v>2888</v>
      </c>
      <c r="M345" t="s">
        <v>81</v>
      </c>
      <c r="N345">
        <v>78107</v>
      </c>
      <c r="O345" t="s">
        <v>82</v>
      </c>
      <c r="P345" t="s">
        <v>2889</v>
      </c>
      <c r="Q345">
        <v>1</v>
      </c>
      <c r="R345" t="s">
        <v>84</v>
      </c>
      <c r="S345" t="s">
        <v>84</v>
      </c>
      <c r="T345" t="s">
        <v>85</v>
      </c>
      <c r="U345">
        <v>4</v>
      </c>
      <c r="V345" t="s">
        <v>86</v>
      </c>
      <c r="W345">
        <v>2</v>
      </c>
      <c r="X345" t="s">
        <v>87</v>
      </c>
      <c r="Y345" t="s">
        <v>88</v>
      </c>
      <c r="Z345" t="s">
        <v>89</v>
      </c>
      <c r="AA345" s="2">
        <v>43847</v>
      </c>
      <c r="AB345" s="2" t="s">
        <v>1257</v>
      </c>
      <c r="AC345" t="s">
        <v>119</v>
      </c>
      <c r="AD345">
        <v>2</v>
      </c>
      <c r="AE345">
        <v>3</v>
      </c>
      <c r="AF345">
        <v>9</v>
      </c>
      <c r="AG345" t="s">
        <v>677</v>
      </c>
      <c r="AH345">
        <v>12</v>
      </c>
      <c r="AI345" t="s">
        <v>303</v>
      </c>
      <c r="AJ345">
        <v>37812.85</v>
      </c>
      <c r="AK345">
        <v>37812</v>
      </c>
      <c r="AL345">
        <v>37813</v>
      </c>
      <c r="AM345">
        <v>37812</v>
      </c>
      <c r="AN345">
        <v>8578.32</v>
      </c>
      <c r="AO345">
        <v>29234.53</v>
      </c>
      <c r="AP345">
        <v>12604.28</v>
      </c>
      <c r="AQ345" t="s">
        <v>2890</v>
      </c>
      <c r="AR345" t="s">
        <v>2891</v>
      </c>
      <c r="AS345" t="s">
        <v>97</v>
      </c>
      <c r="AT345" t="s">
        <v>2841</v>
      </c>
      <c r="AU345" t="s">
        <v>84</v>
      </c>
      <c r="AV345" t="s">
        <v>145</v>
      </c>
      <c r="AX345" t="s">
        <v>178</v>
      </c>
      <c r="AY345">
        <v>14</v>
      </c>
      <c r="AZ345">
        <v>788</v>
      </c>
      <c r="BA345">
        <v>14</v>
      </c>
      <c r="BB345">
        <v>540</v>
      </c>
      <c r="BC345">
        <v>1</v>
      </c>
      <c r="BD345">
        <v>1</v>
      </c>
      <c r="BE345" t="s">
        <v>101</v>
      </c>
      <c r="BF345" t="s">
        <v>359</v>
      </c>
      <c r="BG345" t="s">
        <v>360</v>
      </c>
      <c r="BH345" t="s">
        <v>104</v>
      </c>
      <c r="BI345" t="s">
        <v>84</v>
      </c>
      <c r="BJ345" t="s">
        <v>361</v>
      </c>
      <c r="BK345">
        <v>63</v>
      </c>
      <c r="BL345">
        <v>202.8</v>
      </c>
      <c r="BM345">
        <v>160.02000000000001</v>
      </c>
      <c r="BN345">
        <v>91.99</v>
      </c>
      <c r="BO345">
        <v>35</v>
      </c>
      <c r="BP345" t="s">
        <v>192</v>
      </c>
      <c r="BQ345">
        <v>118</v>
      </c>
      <c r="BR345">
        <v>97.71</v>
      </c>
      <c r="BS345" t="s">
        <v>2686</v>
      </c>
      <c r="BT345" t="s">
        <v>132</v>
      </c>
    </row>
    <row r="346" spans="1:72" x14ac:dyDescent="0.2">
      <c r="A346" s="3">
        <v>788963</v>
      </c>
      <c r="B346">
        <v>1</v>
      </c>
      <c r="C346" t="s">
        <v>276</v>
      </c>
      <c r="D346">
        <v>1</v>
      </c>
      <c r="E346" s="2" t="s">
        <v>277</v>
      </c>
      <c r="F346" s="3" t="s">
        <v>224</v>
      </c>
      <c r="G346" t="s">
        <v>2148</v>
      </c>
      <c r="H346" t="s">
        <v>493</v>
      </c>
      <c r="I346" t="s">
        <v>2892</v>
      </c>
      <c r="J346" t="s">
        <v>2893</v>
      </c>
      <c r="K346" t="s">
        <v>2894</v>
      </c>
      <c r="L346" t="s">
        <v>2895</v>
      </c>
      <c r="M346" t="s">
        <v>81</v>
      </c>
      <c r="N346">
        <v>79244</v>
      </c>
      <c r="O346" t="s">
        <v>82</v>
      </c>
      <c r="P346" t="s">
        <v>2896</v>
      </c>
      <c r="Q346">
        <v>1</v>
      </c>
      <c r="R346" t="s">
        <v>84</v>
      </c>
      <c r="S346" t="s">
        <v>84</v>
      </c>
      <c r="T346" t="s">
        <v>85</v>
      </c>
      <c r="U346">
        <v>4</v>
      </c>
      <c r="V346" t="s">
        <v>86</v>
      </c>
      <c r="W346">
        <v>2</v>
      </c>
      <c r="X346" t="s">
        <v>87</v>
      </c>
      <c r="Y346" t="s">
        <v>200</v>
      </c>
      <c r="Z346" t="s">
        <v>117</v>
      </c>
      <c r="AA346" s="2">
        <v>43843</v>
      </c>
      <c r="AB346" s="2" t="s">
        <v>1018</v>
      </c>
      <c r="AC346" t="s">
        <v>268</v>
      </c>
      <c r="AD346">
        <v>3</v>
      </c>
      <c r="AE346">
        <v>2</v>
      </c>
      <c r="AF346">
        <v>18</v>
      </c>
      <c r="AG346" t="s">
        <v>827</v>
      </c>
      <c r="AH346" t="s">
        <v>288</v>
      </c>
      <c r="AI346" t="s">
        <v>289</v>
      </c>
      <c r="AJ346">
        <v>48945.03</v>
      </c>
      <c r="AK346">
        <v>48945</v>
      </c>
      <c r="AL346">
        <v>48946</v>
      </c>
      <c r="AM346">
        <v>48945</v>
      </c>
      <c r="AN346">
        <v>9277.92</v>
      </c>
      <c r="AO346">
        <v>39667.11</v>
      </c>
      <c r="AP346">
        <v>24472.51</v>
      </c>
      <c r="AQ346" t="s">
        <v>2897</v>
      </c>
      <c r="AR346" t="s">
        <v>2898</v>
      </c>
      <c r="AS346" t="s">
        <v>279</v>
      </c>
      <c r="AT346" t="s">
        <v>2899</v>
      </c>
      <c r="AU346" t="s">
        <v>126</v>
      </c>
      <c r="AV346" t="s">
        <v>927</v>
      </c>
      <c r="AW346" t="s">
        <v>126</v>
      </c>
      <c r="AX346" t="s">
        <v>1261</v>
      </c>
      <c r="AY346">
        <v>6</v>
      </c>
      <c r="AZ346">
        <v>392</v>
      </c>
      <c r="BA346">
        <v>6</v>
      </c>
      <c r="BB346">
        <v>241</v>
      </c>
      <c r="BC346">
        <v>2</v>
      </c>
      <c r="BD346">
        <v>2</v>
      </c>
      <c r="BE346" t="s">
        <v>206</v>
      </c>
      <c r="BF346" t="s">
        <v>951</v>
      </c>
      <c r="BG346" t="s">
        <v>515</v>
      </c>
      <c r="BH346" t="s">
        <v>104</v>
      </c>
      <c r="BI346" t="s">
        <v>126</v>
      </c>
      <c r="BJ346" t="s">
        <v>130</v>
      </c>
      <c r="BK346">
        <v>66</v>
      </c>
      <c r="BL346">
        <v>216.7</v>
      </c>
      <c r="BM346">
        <v>167.64</v>
      </c>
      <c r="BN346">
        <v>98.29</v>
      </c>
      <c r="BO346">
        <v>34</v>
      </c>
      <c r="BP346" t="s">
        <v>192</v>
      </c>
      <c r="BQ346">
        <v>102</v>
      </c>
      <c r="BR346">
        <v>97.31</v>
      </c>
      <c r="BS346" t="s">
        <v>2900</v>
      </c>
      <c r="BT346" t="s">
        <v>132</v>
      </c>
    </row>
    <row r="347" spans="1:72" x14ac:dyDescent="0.2">
      <c r="A347" s="3">
        <v>788964</v>
      </c>
      <c r="B347">
        <v>3</v>
      </c>
      <c r="C347" t="s">
        <v>72</v>
      </c>
      <c r="D347">
        <v>2</v>
      </c>
      <c r="E347" s="2" t="s">
        <v>73</v>
      </c>
      <c r="F347" s="3" t="s">
        <v>74</v>
      </c>
      <c r="G347" t="s">
        <v>1312</v>
      </c>
      <c r="H347" t="s">
        <v>1251</v>
      </c>
      <c r="I347" t="s">
        <v>515</v>
      </c>
      <c r="J347" t="s">
        <v>2901</v>
      </c>
      <c r="K347" t="s">
        <v>2902</v>
      </c>
      <c r="L347" t="s">
        <v>2903</v>
      </c>
      <c r="M347" t="s">
        <v>81</v>
      </c>
      <c r="N347">
        <v>77859</v>
      </c>
      <c r="O347" t="s">
        <v>82</v>
      </c>
      <c r="P347" t="s">
        <v>2904</v>
      </c>
      <c r="Q347">
        <v>1</v>
      </c>
      <c r="R347" t="s">
        <v>84</v>
      </c>
      <c r="S347" t="s">
        <v>84</v>
      </c>
      <c r="T347" t="s">
        <v>85</v>
      </c>
      <c r="U347">
        <v>4</v>
      </c>
      <c r="V347" t="s">
        <v>86</v>
      </c>
      <c r="W347">
        <v>2</v>
      </c>
      <c r="X347" t="s">
        <v>87</v>
      </c>
      <c r="Y347" t="s">
        <v>88</v>
      </c>
      <c r="Z347" t="s">
        <v>89</v>
      </c>
      <c r="AA347" s="2">
        <v>43847</v>
      </c>
      <c r="AB347" s="2" t="s">
        <v>140</v>
      </c>
      <c r="AC347" t="s">
        <v>141</v>
      </c>
      <c r="AD347">
        <v>1</v>
      </c>
      <c r="AE347">
        <v>1</v>
      </c>
      <c r="AF347">
        <v>9</v>
      </c>
      <c r="AG347" t="s">
        <v>677</v>
      </c>
      <c r="AH347" t="s">
        <v>121</v>
      </c>
      <c r="AI347" t="s">
        <v>122</v>
      </c>
      <c r="AJ347">
        <v>18105.86</v>
      </c>
      <c r="AK347">
        <v>18105</v>
      </c>
      <c r="AL347">
        <v>18106</v>
      </c>
      <c r="AM347">
        <v>18105</v>
      </c>
      <c r="AN347">
        <v>2859.44</v>
      </c>
      <c r="AO347">
        <v>15246.42</v>
      </c>
      <c r="AP347">
        <v>18105.86</v>
      </c>
      <c r="AQ347" t="s">
        <v>593</v>
      </c>
      <c r="AR347" t="s">
        <v>594</v>
      </c>
      <c r="AS347" t="s">
        <v>97</v>
      </c>
      <c r="AT347" t="s">
        <v>593</v>
      </c>
      <c r="AV347" t="s">
        <v>2905</v>
      </c>
      <c r="AX347" t="s">
        <v>100</v>
      </c>
      <c r="AY347">
        <v>14</v>
      </c>
      <c r="AZ347">
        <v>998</v>
      </c>
      <c r="BA347">
        <v>14</v>
      </c>
      <c r="BB347">
        <v>560</v>
      </c>
      <c r="BC347">
        <v>1</v>
      </c>
      <c r="BD347">
        <v>1</v>
      </c>
      <c r="BE347" t="s">
        <v>101</v>
      </c>
      <c r="BF347" t="s">
        <v>2906</v>
      </c>
      <c r="BG347" t="s">
        <v>294</v>
      </c>
      <c r="BH347" t="s">
        <v>104</v>
      </c>
      <c r="BI347" t="s">
        <v>84</v>
      </c>
      <c r="BJ347" t="s">
        <v>480</v>
      </c>
      <c r="BK347">
        <v>60</v>
      </c>
      <c r="BL347">
        <v>186.1</v>
      </c>
      <c r="BM347">
        <v>152.4</v>
      </c>
      <c r="BN347">
        <v>84.41</v>
      </c>
      <c r="BO347">
        <v>36</v>
      </c>
      <c r="BP347" t="s">
        <v>192</v>
      </c>
      <c r="BQ347">
        <v>100</v>
      </c>
      <c r="BR347">
        <v>97.54</v>
      </c>
      <c r="BS347" t="s">
        <v>2686</v>
      </c>
      <c r="BT347" t="s">
        <v>132</v>
      </c>
    </row>
    <row r="348" spans="1:72" x14ac:dyDescent="0.2">
      <c r="A348" s="3">
        <v>788965</v>
      </c>
      <c r="B348">
        <v>1</v>
      </c>
      <c r="C348" t="s">
        <v>276</v>
      </c>
      <c r="D348">
        <v>1</v>
      </c>
      <c r="E348" s="2" t="s">
        <v>277</v>
      </c>
      <c r="F348" s="3" t="s">
        <v>224</v>
      </c>
      <c r="G348" t="s">
        <v>844</v>
      </c>
      <c r="H348" t="s">
        <v>76</v>
      </c>
      <c r="I348" t="s">
        <v>2907</v>
      </c>
      <c r="J348" t="s">
        <v>2908</v>
      </c>
      <c r="K348" t="s">
        <v>2909</v>
      </c>
      <c r="L348" t="s">
        <v>609</v>
      </c>
      <c r="M348" t="s">
        <v>81</v>
      </c>
      <c r="N348">
        <v>78549</v>
      </c>
      <c r="O348" t="s">
        <v>82</v>
      </c>
      <c r="P348" t="s">
        <v>2910</v>
      </c>
      <c r="Q348">
        <v>6</v>
      </c>
      <c r="R348" t="s">
        <v>84</v>
      </c>
      <c r="S348" t="s">
        <v>84</v>
      </c>
      <c r="T348" t="s">
        <v>85</v>
      </c>
      <c r="U348">
        <v>4</v>
      </c>
      <c r="V348" t="s">
        <v>86</v>
      </c>
      <c r="W348">
        <v>2</v>
      </c>
      <c r="X348" t="s">
        <v>87</v>
      </c>
      <c r="Y348" t="s">
        <v>88</v>
      </c>
      <c r="Z348" t="s">
        <v>89</v>
      </c>
      <c r="AA348" s="2">
        <v>43914</v>
      </c>
      <c r="AB348" s="2" t="s">
        <v>1407</v>
      </c>
      <c r="AC348" t="s">
        <v>141</v>
      </c>
      <c r="AD348">
        <v>4</v>
      </c>
      <c r="AE348">
        <v>4</v>
      </c>
      <c r="AF348">
        <v>17</v>
      </c>
      <c r="AG348" t="s">
        <v>473</v>
      </c>
      <c r="AH348" t="s">
        <v>288</v>
      </c>
      <c r="AI348" t="s">
        <v>289</v>
      </c>
      <c r="AJ348">
        <v>194324.91</v>
      </c>
      <c r="AK348">
        <v>194324</v>
      </c>
      <c r="AL348">
        <v>194325</v>
      </c>
      <c r="AM348">
        <v>194324</v>
      </c>
      <c r="AN348">
        <v>18555.84</v>
      </c>
      <c r="AO348">
        <v>175769.07</v>
      </c>
      <c r="AP348">
        <v>48581.23</v>
      </c>
      <c r="AQ348" t="s">
        <v>581</v>
      </c>
      <c r="AR348" t="s">
        <v>1047</v>
      </c>
      <c r="AS348" t="s">
        <v>224</v>
      </c>
      <c r="AT348" t="s">
        <v>1048</v>
      </c>
      <c r="AU348" t="s">
        <v>126</v>
      </c>
      <c r="AV348" t="s">
        <v>358</v>
      </c>
      <c r="AW348" t="s">
        <v>126</v>
      </c>
      <c r="AX348" t="s">
        <v>656</v>
      </c>
      <c r="AY348">
        <v>5</v>
      </c>
      <c r="AZ348">
        <v>246</v>
      </c>
      <c r="BA348">
        <v>5</v>
      </c>
      <c r="BB348">
        <v>174</v>
      </c>
      <c r="BC348">
        <v>3</v>
      </c>
      <c r="BD348">
        <v>3</v>
      </c>
      <c r="BE348" t="s">
        <v>257</v>
      </c>
      <c r="BF348" t="s">
        <v>386</v>
      </c>
      <c r="BG348" t="s">
        <v>208</v>
      </c>
      <c r="BH348" t="s">
        <v>104</v>
      </c>
      <c r="BI348" t="s">
        <v>126</v>
      </c>
      <c r="BJ348" t="s">
        <v>361</v>
      </c>
      <c r="BK348">
        <v>63</v>
      </c>
      <c r="BL348">
        <v>226.8</v>
      </c>
      <c r="BM348">
        <v>160.02000000000001</v>
      </c>
      <c r="BN348">
        <v>102.87</v>
      </c>
      <c r="BO348">
        <v>40</v>
      </c>
      <c r="BP348" t="s">
        <v>192</v>
      </c>
      <c r="BQ348">
        <v>105</v>
      </c>
      <c r="BR348">
        <v>97.36</v>
      </c>
      <c r="BS348" t="s">
        <v>2911</v>
      </c>
      <c r="BT348" t="s">
        <v>181</v>
      </c>
    </row>
    <row r="349" spans="1:72" x14ac:dyDescent="0.2">
      <c r="A349" s="3">
        <v>788966</v>
      </c>
      <c r="B349">
        <v>3</v>
      </c>
      <c r="C349" t="s">
        <v>72</v>
      </c>
      <c r="D349">
        <v>2</v>
      </c>
      <c r="E349" s="2" t="s">
        <v>73</v>
      </c>
      <c r="F349" s="3" t="s">
        <v>74</v>
      </c>
      <c r="G349" t="s">
        <v>2912</v>
      </c>
      <c r="H349" t="s">
        <v>517</v>
      </c>
      <c r="I349" t="s">
        <v>2913</v>
      </c>
      <c r="J349" t="s">
        <v>2914</v>
      </c>
      <c r="K349" t="s">
        <v>2915</v>
      </c>
      <c r="L349" t="s">
        <v>248</v>
      </c>
      <c r="M349" t="s">
        <v>81</v>
      </c>
      <c r="N349">
        <v>75773</v>
      </c>
      <c r="O349" t="s">
        <v>82</v>
      </c>
      <c r="P349" t="s">
        <v>2916</v>
      </c>
      <c r="Q349">
        <v>1</v>
      </c>
      <c r="R349" t="s">
        <v>84</v>
      </c>
      <c r="S349" t="s">
        <v>84</v>
      </c>
      <c r="T349" t="s">
        <v>85</v>
      </c>
      <c r="U349">
        <v>4</v>
      </c>
      <c r="V349" t="s">
        <v>86</v>
      </c>
      <c r="W349">
        <v>1</v>
      </c>
      <c r="X349" t="s">
        <v>139</v>
      </c>
      <c r="Y349" t="s">
        <v>88</v>
      </c>
      <c r="Z349" t="s">
        <v>89</v>
      </c>
      <c r="AA349" s="2">
        <v>43854</v>
      </c>
      <c r="AB349" s="2" t="s">
        <v>217</v>
      </c>
      <c r="AC349" t="s">
        <v>172</v>
      </c>
      <c r="AD349">
        <v>1</v>
      </c>
      <c r="AE349">
        <v>2</v>
      </c>
      <c r="AF349">
        <v>9</v>
      </c>
      <c r="AG349" t="s">
        <v>677</v>
      </c>
      <c r="AH349" t="s">
        <v>143</v>
      </c>
      <c r="AI349" t="s">
        <v>144</v>
      </c>
      <c r="AJ349">
        <v>24884.18</v>
      </c>
      <c r="AK349">
        <v>24884</v>
      </c>
      <c r="AL349">
        <v>24885</v>
      </c>
      <c r="AM349">
        <v>24884</v>
      </c>
      <c r="AN349">
        <v>5718.88</v>
      </c>
      <c r="AO349">
        <v>19165.3</v>
      </c>
      <c r="AP349">
        <v>12442.09</v>
      </c>
      <c r="AQ349" t="s">
        <v>160</v>
      </c>
      <c r="AR349" t="s">
        <v>688</v>
      </c>
      <c r="AS349" t="s">
        <v>97</v>
      </c>
      <c r="AT349" t="s">
        <v>689</v>
      </c>
      <c r="AU349" t="s">
        <v>126</v>
      </c>
      <c r="AV349" t="s">
        <v>145</v>
      </c>
      <c r="AX349" t="s">
        <v>100</v>
      </c>
      <c r="AY349">
        <v>14</v>
      </c>
      <c r="AZ349">
        <v>807</v>
      </c>
      <c r="BA349">
        <v>14</v>
      </c>
      <c r="BB349">
        <v>560</v>
      </c>
      <c r="BC349">
        <v>1</v>
      </c>
      <c r="BD349">
        <v>1</v>
      </c>
      <c r="BE349" t="s">
        <v>101</v>
      </c>
      <c r="BF349" t="s">
        <v>189</v>
      </c>
      <c r="BG349" t="s">
        <v>336</v>
      </c>
      <c r="BH349" t="s">
        <v>104</v>
      </c>
      <c r="BI349" t="s">
        <v>84</v>
      </c>
      <c r="BJ349" t="s">
        <v>452</v>
      </c>
      <c r="BK349">
        <v>67</v>
      </c>
      <c r="BL349">
        <v>171.4</v>
      </c>
      <c r="BM349">
        <v>170.18</v>
      </c>
      <c r="BN349">
        <v>77.75</v>
      </c>
      <c r="BO349">
        <v>26</v>
      </c>
      <c r="BP349" t="s">
        <v>106</v>
      </c>
      <c r="BQ349">
        <v>80</v>
      </c>
      <c r="BR349">
        <v>98.12</v>
      </c>
      <c r="BS349" t="s">
        <v>2917</v>
      </c>
      <c r="BT349" t="s">
        <v>132</v>
      </c>
    </row>
    <row r="350" spans="1:72" x14ac:dyDescent="0.2">
      <c r="A350" s="3">
        <v>788967</v>
      </c>
      <c r="B350">
        <v>1</v>
      </c>
      <c r="C350" t="s">
        <v>276</v>
      </c>
      <c r="D350">
        <v>1</v>
      </c>
      <c r="E350" s="2" t="s">
        <v>277</v>
      </c>
      <c r="F350" s="3" t="s">
        <v>224</v>
      </c>
      <c r="G350" t="s">
        <v>2918</v>
      </c>
      <c r="H350" t="s">
        <v>76</v>
      </c>
      <c r="I350" t="s">
        <v>2919</v>
      </c>
      <c r="J350" t="s">
        <v>2920</v>
      </c>
      <c r="K350" t="s">
        <v>2921</v>
      </c>
      <c r="L350" t="s">
        <v>2922</v>
      </c>
      <c r="M350" t="s">
        <v>81</v>
      </c>
      <c r="N350">
        <v>79505</v>
      </c>
      <c r="O350" t="s">
        <v>82</v>
      </c>
      <c r="P350" t="s">
        <v>2923</v>
      </c>
      <c r="Q350">
        <v>2</v>
      </c>
      <c r="R350" t="s">
        <v>84</v>
      </c>
      <c r="S350" t="s">
        <v>84</v>
      </c>
      <c r="T350" t="s">
        <v>331</v>
      </c>
      <c r="U350">
        <v>4</v>
      </c>
      <c r="V350" t="s">
        <v>86</v>
      </c>
      <c r="W350">
        <v>2</v>
      </c>
      <c r="X350" t="s">
        <v>87</v>
      </c>
      <c r="Y350" t="s">
        <v>200</v>
      </c>
      <c r="Z350" t="s">
        <v>343</v>
      </c>
      <c r="AA350" s="2">
        <v>43861</v>
      </c>
      <c r="AB350" s="2" t="s">
        <v>250</v>
      </c>
      <c r="AC350" t="s">
        <v>172</v>
      </c>
      <c r="AD350">
        <v>1</v>
      </c>
      <c r="AE350">
        <v>2</v>
      </c>
      <c r="AF350">
        <v>15</v>
      </c>
      <c r="AG350" t="s">
        <v>328</v>
      </c>
      <c r="AH350" t="s">
        <v>288</v>
      </c>
      <c r="AI350" t="s">
        <v>289</v>
      </c>
      <c r="AJ350">
        <v>66927.31</v>
      </c>
      <c r="AK350">
        <v>66927</v>
      </c>
      <c r="AL350">
        <v>66928</v>
      </c>
      <c r="AM350">
        <v>66927</v>
      </c>
      <c r="AN350">
        <v>9277.92</v>
      </c>
      <c r="AO350">
        <v>57649.39</v>
      </c>
      <c r="AP350">
        <v>33463.65</v>
      </c>
      <c r="AQ350" t="s">
        <v>581</v>
      </c>
      <c r="AR350" t="s">
        <v>1047</v>
      </c>
      <c r="AS350" t="s">
        <v>224</v>
      </c>
      <c r="AT350" t="s">
        <v>1048</v>
      </c>
      <c r="AU350" t="s">
        <v>126</v>
      </c>
      <c r="AV350" t="s">
        <v>782</v>
      </c>
      <c r="AW350" t="s">
        <v>126</v>
      </c>
      <c r="AX350" t="s">
        <v>668</v>
      </c>
      <c r="AY350">
        <v>5</v>
      </c>
      <c r="AZ350">
        <v>280</v>
      </c>
      <c r="BA350">
        <v>5</v>
      </c>
      <c r="BB350">
        <v>190</v>
      </c>
      <c r="BC350">
        <v>3</v>
      </c>
      <c r="BD350">
        <v>3</v>
      </c>
      <c r="BE350" t="s">
        <v>257</v>
      </c>
      <c r="BF350" t="s">
        <v>1210</v>
      </c>
      <c r="BG350" t="s">
        <v>420</v>
      </c>
      <c r="BH350" t="s">
        <v>104</v>
      </c>
      <c r="BI350" t="s">
        <v>126</v>
      </c>
      <c r="BJ350" t="s">
        <v>351</v>
      </c>
      <c r="BK350">
        <v>72</v>
      </c>
      <c r="BL350">
        <v>212.5</v>
      </c>
      <c r="BM350">
        <v>182.88</v>
      </c>
      <c r="BN350">
        <v>96.39</v>
      </c>
      <c r="BO350">
        <v>28</v>
      </c>
      <c r="BP350" t="s">
        <v>106</v>
      </c>
      <c r="BQ350">
        <v>84</v>
      </c>
      <c r="BR350">
        <v>97.24</v>
      </c>
      <c r="BS350" t="s">
        <v>2924</v>
      </c>
      <c r="BT350" t="s">
        <v>132</v>
      </c>
    </row>
    <row r="351" spans="1:72" x14ac:dyDescent="0.2">
      <c r="A351" s="3">
        <v>788968</v>
      </c>
      <c r="B351">
        <v>1</v>
      </c>
      <c r="C351" t="s">
        <v>276</v>
      </c>
      <c r="D351">
        <v>1</v>
      </c>
      <c r="E351" s="2" t="s">
        <v>277</v>
      </c>
      <c r="F351" s="3" t="s">
        <v>502</v>
      </c>
      <c r="G351" t="s">
        <v>2925</v>
      </c>
      <c r="H351" t="s">
        <v>110</v>
      </c>
      <c r="I351" t="s">
        <v>2926</v>
      </c>
      <c r="J351" t="s">
        <v>2927</v>
      </c>
      <c r="K351" t="s">
        <v>2928</v>
      </c>
      <c r="L351" t="s">
        <v>265</v>
      </c>
      <c r="M351" t="s">
        <v>81</v>
      </c>
      <c r="N351">
        <v>77541</v>
      </c>
      <c r="O351" t="s">
        <v>82</v>
      </c>
      <c r="P351" t="s">
        <v>1398</v>
      </c>
      <c r="Q351">
        <v>1</v>
      </c>
      <c r="R351" t="s">
        <v>84</v>
      </c>
      <c r="S351" t="s">
        <v>84</v>
      </c>
      <c r="T351" t="s">
        <v>85</v>
      </c>
      <c r="U351">
        <v>4</v>
      </c>
      <c r="V351" t="s">
        <v>86</v>
      </c>
      <c r="W351">
        <v>1</v>
      </c>
      <c r="X351" t="s">
        <v>139</v>
      </c>
      <c r="Y351" t="s">
        <v>460</v>
      </c>
      <c r="Z351" t="s">
        <v>117</v>
      </c>
      <c r="AA351" s="2">
        <v>43843</v>
      </c>
      <c r="AB351" s="2" t="s">
        <v>157</v>
      </c>
      <c r="AC351" t="s">
        <v>158</v>
      </c>
      <c r="AD351">
        <v>5</v>
      </c>
      <c r="AE351">
        <v>4</v>
      </c>
      <c r="AF351">
        <v>5</v>
      </c>
      <c r="AG351" t="s">
        <v>510</v>
      </c>
      <c r="AH351" t="s">
        <v>143</v>
      </c>
      <c r="AI351" t="s">
        <v>144</v>
      </c>
      <c r="AJ351">
        <v>20336.45</v>
      </c>
      <c r="AK351">
        <v>20336</v>
      </c>
      <c r="AL351">
        <v>20337</v>
      </c>
      <c r="AM351">
        <v>20336</v>
      </c>
      <c r="AN351">
        <v>10254.48</v>
      </c>
      <c r="AO351">
        <v>10081.969999999999</v>
      </c>
      <c r="AP351">
        <v>5084.1099999999997</v>
      </c>
      <c r="AQ351" t="s">
        <v>2403</v>
      </c>
      <c r="AR351" t="s">
        <v>2929</v>
      </c>
      <c r="AS351" t="s">
        <v>279</v>
      </c>
      <c r="AT351" t="s">
        <v>2930</v>
      </c>
      <c r="AU351" t="s">
        <v>126</v>
      </c>
      <c r="AV351" t="s">
        <v>2931</v>
      </c>
      <c r="AY351">
        <v>6</v>
      </c>
      <c r="AZ351">
        <v>387</v>
      </c>
      <c r="BA351">
        <v>6</v>
      </c>
      <c r="BB351">
        <v>245</v>
      </c>
      <c r="BC351">
        <v>1</v>
      </c>
      <c r="BD351">
        <v>2</v>
      </c>
      <c r="BE351" t="s">
        <v>206</v>
      </c>
      <c r="BF351" t="s">
        <v>2169</v>
      </c>
      <c r="BH351" t="s">
        <v>104</v>
      </c>
      <c r="BI351" t="s">
        <v>126</v>
      </c>
      <c r="BJ351" t="s">
        <v>105</v>
      </c>
      <c r="BK351">
        <v>68</v>
      </c>
      <c r="BL351">
        <v>215.2</v>
      </c>
      <c r="BM351">
        <v>172.72</v>
      </c>
      <c r="BN351">
        <v>97.61</v>
      </c>
      <c r="BO351">
        <v>32</v>
      </c>
      <c r="BP351" t="s">
        <v>192</v>
      </c>
      <c r="BQ351">
        <v>118</v>
      </c>
      <c r="BR351">
        <v>98.11</v>
      </c>
      <c r="BS351" t="s">
        <v>2932</v>
      </c>
      <c r="BT351" t="s">
        <v>132</v>
      </c>
    </row>
    <row r="352" spans="1:72" x14ac:dyDescent="0.2">
      <c r="A352" s="3">
        <v>788969</v>
      </c>
      <c r="B352">
        <v>1</v>
      </c>
      <c r="C352" t="s">
        <v>276</v>
      </c>
      <c r="D352">
        <v>1</v>
      </c>
      <c r="E352" s="2" t="s">
        <v>277</v>
      </c>
      <c r="G352" t="s">
        <v>448</v>
      </c>
      <c r="H352" t="s">
        <v>517</v>
      </c>
      <c r="I352" t="s">
        <v>2933</v>
      </c>
      <c r="J352" t="s">
        <v>2934</v>
      </c>
      <c r="K352" t="s">
        <v>2935</v>
      </c>
      <c r="L352" t="s">
        <v>600</v>
      </c>
      <c r="M352" t="s">
        <v>81</v>
      </c>
      <c r="N352">
        <v>78234</v>
      </c>
      <c r="O352" t="s">
        <v>82</v>
      </c>
      <c r="P352" t="s">
        <v>356</v>
      </c>
      <c r="Q352">
        <v>1</v>
      </c>
      <c r="R352" t="s">
        <v>84</v>
      </c>
      <c r="S352" t="s">
        <v>84</v>
      </c>
      <c r="T352" t="s">
        <v>331</v>
      </c>
      <c r="U352">
        <v>4</v>
      </c>
      <c r="V352" t="s">
        <v>86</v>
      </c>
      <c r="W352">
        <v>2</v>
      </c>
      <c r="X352" t="s">
        <v>87</v>
      </c>
      <c r="Y352" t="s">
        <v>460</v>
      </c>
      <c r="Z352" t="s">
        <v>343</v>
      </c>
      <c r="AA352" s="2">
        <v>43848</v>
      </c>
      <c r="AB352" s="2" t="s">
        <v>1111</v>
      </c>
      <c r="AC352" t="s">
        <v>172</v>
      </c>
      <c r="AD352">
        <v>0</v>
      </c>
      <c r="AE352">
        <v>1</v>
      </c>
      <c r="AF352">
        <v>20</v>
      </c>
      <c r="AG352" t="s">
        <v>580</v>
      </c>
      <c r="AH352" t="s">
        <v>288</v>
      </c>
      <c r="AI352" t="s">
        <v>289</v>
      </c>
      <c r="AJ352">
        <v>27234.05</v>
      </c>
      <c r="AK352">
        <v>27234</v>
      </c>
      <c r="AL352">
        <v>27235</v>
      </c>
      <c r="AM352">
        <v>27234</v>
      </c>
      <c r="AN352">
        <v>2491.29</v>
      </c>
      <c r="AO352">
        <v>24742.76</v>
      </c>
      <c r="AP352">
        <v>27234.05</v>
      </c>
      <c r="AQ352" t="s">
        <v>2936</v>
      </c>
      <c r="AR352" t="s">
        <v>2937</v>
      </c>
      <c r="AS352" t="s">
        <v>224</v>
      </c>
      <c r="AT352" t="s">
        <v>2938</v>
      </c>
      <c r="AU352" t="s">
        <v>126</v>
      </c>
      <c r="AV352" t="s">
        <v>2939</v>
      </c>
      <c r="AW352" t="s">
        <v>126</v>
      </c>
      <c r="AY352">
        <v>1</v>
      </c>
      <c r="AZ352">
        <v>79</v>
      </c>
      <c r="BA352">
        <v>1</v>
      </c>
      <c r="BB352">
        <v>52</v>
      </c>
      <c r="BC352">
        <v>1</v>
      </c>
      <c r="BD352">
        <v>1</v>
      </c>
      <c r="BE352" t="s">
        <v>101</v>
      </c>
      <c r="BF352" t="s">
        <v>1816</v>
      </c>
      <c r="BH352" t="s">
        <v>104</v>
      </c>
      <c r="BI352" t="s">
        <v>126</v>
      </c>
      <c r="BJ352" t="s">
        <v>351</v>
      </c>
      <c r="BK352">
        <v>72</v>
      </c>
      <c r="BL352">
        <v>163.9</v>
      </c>
      <c r="BM352">
        <v>182.88</v>
      </c>
      <c r="BN352">
        <v>74.34</v>
      </c>
      <c r="BO352">
        <v>22</v>
      </c>
      <c r="BP352" t="s">
        <v>209</v>
      </c>
      <c r="BQ352">
        <v>61</v>
      </c>
      <c r="BR352">
        <v>97.82</v>
      </c>
      <c r="BS352" t="s">
        <v>2940</v>
      </c>
      <c r="BT352" t="s">
        <v>132</v>
      </c>
    </row>
    <row r="353" spans="1:72" x14ac:dyDescent="0.2">
      <c r="A353" s="3">
        <v>788970</v>
      </c>
      <c r="B353">
        <v>1</v>
      </c>
      <c r="C353" t="s">
        <v>276</v>
      </c>
      <c r="D353">
        <v>1</v>
      </c>
      <c r="E353" s="2" t="s">
        <v>277</v>
      </c>
      <c r="F353" s="3" t="s">
        <v>502</v>
      </c>
      <c r="G353" t="s">
        <v>2941</v>
      </c>
      <c r="H353" t="s">
        <v>74</v>
      </c>
      <c r="I353" t="s">
        <v>2942</v>
      </c>
      <c r="J353" t="s">
        <v>2943</v>
      </c>
      <c r="K353" t="s">
        <v>2944</v>
      </c>
      <c r="L353" t="s">
        <v>609</v>
      </c>
      <c r="M353" t="s">
        <v>81</v>
      </c>
      <c r="N353">
        <v>78577</v>
      </c>
      <c r="O353" t="s">
        <v>82</v>
      </c>
      <c r="P353" t="s">
        <v>2945</v>
      </c>
      <c r="Q353">
        <v>1</v>
      </c>
      <c r="R353" t="s">
        <v>84</v>
      </c>
      <c r="S353" t="s">
        <v>84</v>
      </c>
      <c r="T353" t="s">
        <v>85</v>
      </c>
      <c r="U353">
        <v>4</v>
      </c>
      <c r="V353" t="s">
        <v>86</v>
      </c>
      <c r="W353">
        <v>2</v>
      </c>
      <c r="X353" t="s">
        <v>87</v>
      </c>
      <c r="Y353" t="s">
        <v>460</v>
      </c>
      <c r="Z353" t="s">
        <v>117</v>
      </c>
      <c r="AA353" s="2">
        <v>43866</v>
      </c>
      <c r="AB353" s="2" t="s">
        <v>1723</v>
      </c>
      <c r="AC353" t="s">
        <v>286</v>
      </c>
      <c r="AD353">
        <v>2</v>
      </c>
      <c r="AE353">
        <v>1</v>
      </c>
      <c r="AF353">
        <v>8</v>
      </c>
      <c r="AG353" t="s">
        <v>173</v>
      </c>
      <c r="AH353" t="s">
        <v>233</v>
      </c>
      <c r="AI353" t="s">
        <v>234</v>
      </c>
      <c r="AJ353">
        <v>15274.44</v>
      </c>
      <c r="AK353">
        <v>15274</v>
      </c>
      <c r="AL353">
        <v>15275</v>
      </c>
      <c r="AM353">
        <v>15274</v>
      </c>
      <c r="AN353">
        <v>2563.62</v>
      </c>
      <c r="AO353">
        <v>12710.82</v>
      </c>
      <c r="AP353">
        <v>15274.44</v>
      </c>
      <c r="AQ353" t="s">
        <v>1804</v>
      </c>
      <c r="AR353" t="s">
        <v>1805</v>
      </c>
      <c r="AS353" t="s">
        <v>793</v>
      </c>
      <c r="AT353" t="s">
        <v>794</v>
      </c>
      <c r="AU353" t="s">
        <v>126</v>
      </c>
      <c r="AY353">
        <v>9</v>
      </c>
      <c r="AZ353">
        <v>603</v>
      </c>
      <c r="BA353">
        <v>9</v>
      </c>
      <c r="BB353">
        <v>383</v>
      </c>
      <c r="BC353">
        <v>1</v>
      </c>
      <c r="BD353">
        <v>1</v>
      </c>
      <c r="BE353" t="s">
        <v>101</v>
      </c>
      <c r="BF353" t="s">
        <v>1248</v>
      </c>
      <c r="BH353" t="s">
        <v>104</v>
      </c>
      <c r="BI353" t="s">
        <v>126</v>
      </c>
      <c r="BJ353" t="s">
        <v>222</v>
      </c>
      <c r="BK353">
        <v>65</v>
      </c>
      <c r="BL353">
        <v>223.5</v>
      </c>
      <c r="BM353">
        <v>165.1</v>
      </c>
      <c r="BN353">
        <v>101.38</v>
      </c>
      <c r="BO353">
        <v>37</v>
      </c>
      <c r="BP353" t="s">
        <v>192</v>
      </c>
      <c r="BQ353">
        <v>104</v>
      </c>
      <c r="BR353">
        <v>97.56</v>
      </c>
      <c r="BS353" t="s">
        <v>2946</v>
      </c>
      <c r="BT353" t="s">
        <v>108</v>
      </c>
    </row>
    <row r="354" spans="1:72" x14ac:dyDescent="0.2">
      <c r="A354" s="3">
        <v>788971</v>
      </c>
      <c r="B354">
        <v>1</v>
      </c>
      <c r="C354" t="s">
        <v>276</v>
      </c>
      <c r="D354">
        <v>1</v>
      </c>
      <c r="E354" s="2" t="s">
        <v>277</v>
      </c>
      <c r="G354" t="s">
        <v>199</v>
      </c>
      <c r="H354" t="s">
        <v>383</v>
      </c>
      <c r="I354" t="s">
        <v>2947</v>
      </c>
      <c r="J354" t="s">
        <v>2948</v>
      </c>
      <c r="K354" t="s">
        <v>2949</v>
      </c>
      <c r="L354" t="s">
        <v>674</v>
      </c>
      <c r="M354" t="s">
        <v>81</v>
      </c>
      <c r="N354">
        <v>76104</v>
      </c>
      <c r="O354" t="s">
        <v>82</v>
      </c>
      <c r="P354" t="s">
        <v>1506</v>
      </c>
      <c r="Q354">
        <v>4</v>
      </c>
      <c r="R354" t="s">
        <v>84</v>
      </c>
      <c r="S354" t="s">
        <v>84</v>
      </c>
      <c r="T354" t="s">
        <v>85</v>
      </c>
      <c r="U354">
        <v>3</v>
      </c>
      <c r="V354" t="s">
        <v>314</v>
      </c>
      <c r="W354">
        <v>2</v>
      </c>
      <c r="X354" t="s">
        <v>87</v>
      </c>
      <c r="Y354" t="s">
        <v>156</v>
      </c>
      <c r="Z354" t="s">
        <v>117</v>
      </c>
      <c r="AA354" s="2">
        <v>43892</v>
      </c>
      <c r="AB354" s="2" t="s">
        <v>2487</v>
      </c>
      <c r="AC354" t="s">
        <v>158</v>
      </c>
      <c r="AD354">
        <v>5</v>
      </c>
      <c r="AE354">
        <v>4</v>
      </c>
      <c r="AF354">
        <v>18</v>
      </c>
      <c r="AG354" t="s">
        <v>827</v>
      </c>
      <c r="AH354" t="s">
        <v>288</v>
      </c>
      <c r="AI354" t="s">
        <v>289</v>
      </c>
      <c r="AJ354">
        <v>33250.28</v>
      </c>
      <c r="AK354">
        <v>33250</v>
      </c>
      <c r="AL354">
        <v>33251</v>
      </c>
      <c r="AM354">
        <v>33250</v>
      </c>
      <c r="AN354">
        <v>9965.16</v>
      </c>
      <c r="AO354">
        <v>23285.119999999999</v>
      </c>
      <c r="AP354">
        <v>8312.57</v>
      </c>
      <c r="AQ354" t="s">
        <v>581</v>
      </c>
      <c r="AR354" t="s">
        <v>1047</v>
      </c>
      <c r="AS354" t="s">
        <v>224</v>
      </c>
      <c r="AT354" t="s">
        <v>1048</v>
      </c>
      <c r="AU354" t="s">
        <v>126</v>
      </c>
      <c r="AV354" t="s">
        <v>927</v>
      </c>
      <c r="AW354" t="s">
        <v>126</v>
      </c>
      <c r="AY354">
        <v>5</v>
      </c>
      <c r="AZ354">
        <v>281</v>
      </c>
      <c r="BA354">
        <v>5</v>
      </c>
      <c r="BB354">
        <v>190</v>
      </c>
      <c r="BC354">
        <v>3</v>
      </c>
      <c r="BD354">
        <v>3</v>
      </c>
      <c r="BE354" t="s">
        <v>257</v>
      </c>
      <c r="BF354" t="s">
        <v>2649</v>
      </c>
      <c r="BH354" t="s">
        <v>104</v>
      </c>
      <c r="BI354" t="s">
        <v>126</v>
      </c>
      <c r="BJ354" t="s">
        <v>222</v>
      </c>
      <c r="BK354">
        <v>65</v>
      </c>
      <c r="BL354">
        <v>125.2</v>
      </c>
      <c r="BM354">
        <v>165.1</v>
      </c>
      <c r="BN354">
        <v>56.79</v>
      </c>
      <c r="BO354">
        <v>20</v>
      </c>
      <c r="BP354" t="s">
        <v>209</v>
      </c>
      <c r="BQ354">
        <v>74</v>
      </c>
      <c r="BR354">
        <v>97.98</v>
      </c>
      <c r="BS354" t="s">
        <v>832</v>
      </c>
      <c r="BT354" t="s">
        <v>181</v>
      </c>
    </row>
    <row r="355" spans="1:72" x14ac:dyDescent="0.2">
      <c r="A355" s="3">
        <v>788972</v>
      </c>
      <c r="B355">
        <v>4</v>
      </c>
      <c r="C355" t="s">
        <v>18</v>
      </c>
      <c r="D355">
        <v>5</v>
      </c>
      <c r="E355" s="2" t="s">
        <v>893</v>
      </c>
      <c r="F355" s="3" t="s">
        <v>84</v>
      </c>
      <c r="G355" t="s">
        <v>2626</v>
      </c>
      <c r="H355" t="s">
        <v>74</v>
      </c>
      <c r="I355" t="s">
        <v>2950</v>
      </c>
      <c r="J355" t="s">
        <v>2951</v>
      </c>
      <c r="K355" t="s">
        <v>2952</v>
      </c>
      <c r="L355" t="s">
        <v>291</v>
      </c>
      <c r="M355" t="s">
        <v>81</v>
      </c>
      <c r="N355">
        <v>78762</v>
      </c>
      <c r="O355" t="s">
        <v>82</v>
      </c>
      <c r="P355" t="s">
        <v>291</v>
      </c>
      <c r="Q355">
        <v>1</v>
      </c>
      <c r="R355" t="s">
        <v>84</v>
      </c>
      <c r="S355" t="s">
        <v>126</v>
      </c>
      <c r="T355" t="s">
        <v>331</v>
      </c>
      <c r="U355">
        <v>4</v>
      </c>
      <c r="V355" t="s">
        <v>86</v>
      </c>
      <c r="W355">
        <v>1</v>
      </c>
      <c r="X355" t="s">
        <v>139</v>
      </c>
      <c r="Y355" t="s">
        <v>200</v>
      </c>
      <c r="Z355" t="s">
        <v>343</v>
      </c>
      <c r="AA355" s="2">
        <v>43912</v>
      </c>
      <c r="AB355" s="2" t="s">
        <v>1668</v>
      </c>
      <c r="AC355" t="s">
        <v>91</v>
      </c>
      <c r="AD355">
        <v>2</v>
      </c>
      <c r="AE355">
        <v>2</v>
      </c>
      <c r="AF355">
        <v>0</v>
      </c>
      <c r="AG355" t="s">
        <v>899</v>
      </c>
      <c r="AH355" t="s">
        <v>143</v>
      </c>
      <c r="AI355" t="s">
        <v>144</v>
      </c>
      <c r="AJ355">
        <v>5629.91</v>
      </c>
      <c r="AK355">
        <v>5629</v>
      </c>
      <c r="AL355">
        <v>5630</v>
      </c>
      <c r="AM355">
        <v>5629</v>
      </c>
      <c r="AN355">
        <v>2822.2</v>
      </c>
      <c r="AO355">
        <v>2807.71</v>
      </c>
      <c r="AP355">
        <v>2814.95</v>
      </c>
      <c r="AQ355" t="s">
        <v>1058</v>
      </c>
      <c r="AR355" t="s">
        <v>1059</v>
      </c>
      <c r="AS355" t="s">
        <v>902</v>
      </c>
      <c r="AT355" t="s">
        <v>903</v>
      </c>
      <c r="AV355" t="s">
        <v>2953</v>
      </c>
      <c r="AX355" t="s">
        <v>1577</v>
      </c>
      <c r="AY355">
        <v>15</v>
      </c>
      <c r="AZ355">
        <v>795</v>
      </c>
      <c r="BA355">
        <v>15</v>
      </c>
      <c r="BB355">
        <v>640</v>
      </c>
      <c r="BC355">
        <v>1</v>
      </c>
      <c r="BD355">
        <v>1</v>
      </c>
      <c r="BE355" t="s">
        <v>101</v>
      </c>
      <c r="BF355" t="s">
        <v>207</v>
      </c>
      <c r="BG355" t="s">
        <v>2146</v>
      </c>
      <c r="BH355" t="s">
        <v>104</v>
      </c>
      <c r="BI355" t="s">
        <v>84</v>
      </c>
      <c r="BJ355" t="s">
        <v>2198</v>
      </c>
      <c r="BK355">
        <v>19</v>
      </c>
      <c r="BL355">
        <v>6</v>
      </c>
      <c r="BM355">
        <v>48.26</v>
      </c>
      <c r="BN355">
        <v>2.72</v>
      </c>
      <c r="BO355">
        <v>11</v>
      </c>
      <c r="BP355" t="s">
        <v>148</v>
      </c>
      <c r="BQ355">
        <v>59</v>
      </c>
      <c r="BR355">
        <v>98.35</v>
      </c>
      <c r="BS355" t="s">
        <v>275</v>
      </c>
      <c r="BT355" t="s">
        <v>181</v>
      </c>
    </row>
    <row r="356" spans="1:72" x14ac:dyDescent="0.2">
      <c r="A356" s="3">
        <v>788973</v>
      </c>
      <c r="B356">
        <v>1</v>
      </c>
      <c r="C356" t="s">
        <v>276</v>
      </c>
      <c r="D356">
        <v>1</v>
      </c>
      <c r="E356" s="2" t="s">
        <v>277</v>
      </c>
      <c r="G356" t="s">
        <v>1196</v>
      </c>
      <c r="H356" t="s">
        <v>183</v>
      </c>
      <c r="I356" t="s">
        <v>2954</v>
      </c>
      <c r="J356" t="s">
        <v>2955</v>
      </c>
      <c r="K356" t="s">
        <v>2956</v>
      </c>
      <c r="L356" t="s">
        <v>198</v>
      </c>
      <c r="M356" t="s">
        <v>81</v>
      </c>
      <c r="N356">
        <v>75454</v>
      </c>
      <c r="O356" t="s">
        <v>82</v>
      </c>
      <c r="P356" t="s">
        <v>2428</v>
      </c>
      <c r="Q356">
        <v>1</v>
      </c>
      <c r="R356" t="s">
        <v>84</v>
      </c>
      <c r="S356" t="s">
        <v>84</v>
      </c>
      <c r="T356" t="s">
        <v>331</v>
      </c>
      <c r="U356">
        <v>4</v>
      </c>
      <c r="V356" t="s">
        <v>86</v>
      </c>
      <c r="W356">
        <v>2</v>
      </c>
      <c r="X356" t="s">
        <v>87</v>
      </c>
      <c r="Y356" t="s">
        <v>88</v>
      </c>
      <c r="Z356" t="s">
        <v>343</v>
      </c>
      <c r="AA356" s="2">
        <v>43877</v>
      </c>
      <c r="AB356" s="2" t="s">
        <v>2045</v>
      </c>
      <c r="AC356" t="s">
        <v>91</v>
      </c>
      <c r="AD356">
        <v>2</v>
      </c>
      <c r="AE356">
        <v>2</v>
      </c>
      <c r="AF356">
        <v>17</v>
      </c>
      <c r="AG356" t="s">
        <v>473</v>
      </c>
      <c r="AH356" t="s">
        <v>288</v>
      </c>
      <c r="AI356" t="s">
        <v>289</v>
      </c>
      <c r="AJ356">
        <v>25366.639999999999</v>
      </c>
      <c r="AK356">
        <v>25366</v>
      </c>
      <c r="AL356">
        <v>25367</v>
      </c>
      <c r="AM356">
        <v>25366</v>
      </c>
      <c r="AN356">
        <v>4982.58</v>
      </c>
      <c r="AO356">
        <v>20384.060000000001</v>
      </c>
      <c r="AP356">
        <v>12683.32</v>
      </c>
      <c r="AQ356" t="s">
        <v>2957</v>
      </c>
      <c r="AR356" t="s">
        <v>2958</v>
      </c>
      <c r="AS356" t="s">
        <v>110</v>
      </c>
      <c r="AT356" t="s">
        <v>2633</v>
      </c>
      <c r="AU356" t="s">
        <v>126</v>
      </c>
      <c r="AV356" t="s">
        <v>556</v>
      </c>
      <c r="AW356" t="s">
        <v>126</v>
      </c>
      <c r="AY356">
        <v>4</v>
      </c>
      <c r="AZ356">
        <v>203</v>
      </c>
      <c r="BA356">
        <v>4</v>
      </c>
      <c r="BB356">
        <v>141</v>
      </c>
      <c r="BC356">
        <v>1</v>
      </c>
      <c r="BD356">
        <v>1</v>
      </c>
      <c r="BE356" t="s">
        <v>101</v>
      </c>
      <c r="BF356" t="s">
        <v>189</v>
      </c>
      <c r="BH356" t="s">
        <v>104</v>
      </c>
      <c r="BI356" t="s">
        <v>126</v>
      </c>
      <c r="BJ356" t="s">
        <v>222</v>
      </c>
      <c r="BK356">
        <v>65</v>
      </c>
      <c r="BL356">
        <v>227</v>
      </c>
      <c r="BM356">
        <v>165.1</v>
      </c>
      <c r="BN356">
        <v>102.97</v>
      </c>
      <c r="BO356">
        <v>37</v>
      </c>
      <c r="BP356" t="s">
        <v>192</v>
      </c>
      <c r="BQ356">
        <v>103</v>
      </c>
      <c r="BR356">
        <v>97.69</v>
      </c>
      <c r="BS356" t="s">
        <v>2959</v>
      </c>
      <c r="BT356" t="s">
        <v>108</v>
      </c>
    </row>
    <row r="357" spans="1:72" x14ac:dyDescent="0.2">
      <c r="A357" s="3">
        <v>788974</v>
      </c>
      <c r="B357">
        <v>1</v>
      </c>
      <c r="C357" t="s">
        <v>276</v>
      </c>
      <c r="D357">
        <v>1</v>
      </c>
      <c r="E357" s="2" t="s">
        <v>277</v>
      </c>
      <c r="G357" t="s">
        <v>1377</v>
      </c>
      <c r="H357" t="s">
        <v>493</v>
      </c>
      <c r="I357" t="s">
        <v>1823</v>
      </c>
      <c r="J357" t="s">
        <v>2960</v>
      </c>
      <c r="K357" t="s">
        <v>2961</v>
      </c>
      <c r="L357" t="s">
        <v>996</v>
      </c>
      <c r="M357" t="s">
        <v>81</v>
      </c>
      <c r="N357">
        <v>78645</v>
      </c>
      <c r="O357" t="s">
        <v>82</v>
      </c>
      <c r="P357" t="s">
        <v>2962</v>
      </c>
      <c r="Q357">
        <v>1</v>
      </c>
      <c r="R357" t="s">
        <v>84</v>
      </c>
      <c r="S357" t="s">
        <v>84</v>
      </c>
      <c r="T357" t="s">
        <v>85</v>
      </c>
      <c r="U357">
        <v>4</v>
      </c>
      <c r="V357" t="s">
        <v>86</v>
      </c>
      <c r="W357">
        <v>1</v>
      </c>
      <c r="X357" t="s">
        <v>139</v>
      </c>
      <c r="Y357" t="s">
        <v>88</v>
      </c>
      <c r="Z357" t="s">
        <v>89</v>
      </c>
      <c r="AA357" s="2">
        <v>43840</v>
      </c>
      <c r="AB357" s="2" t="s">
        <v>1591</v>
      </c>
      <c r="AC357" t="s">
        <v>91</v>
      </c>
      <c r="AD357">
        <v>3</v>
      </c>
      <c r="AE357">
        <v>4</v>
      </c>
      <c r="AF357">
        <v>12</v>
      </c>
      <c r="AG357" t="s">
        <v>397</v>
      </c>
      <c r="AH357">
        <v>12</v>
      </c>
      <c r="AI357" t="s">
        <v>303</v>
      </c>
      <c r="AJ357">
        <v>72428.59</v>
      </c>
      <c r="AK357">
        <v>72428</v>
      </c>
      <c r="AL357">
        <v>72429</v>
      </c>
      <c r="AM357">
        <v>72428</v>
      </c>
      <c r="AN357">
        <v>9965.16</v>
      </c>
      <c r="AO357">
        <v>62463.43</v>
      </c>
      <c r="AP357">
        <v>18107.150000000001</v>
      </c>
      <c r="AQ357" t="s">
        <v>874</v>
      </c>
      <c r="AR357" t="s">
        <v>875</v>
      </c>
      <c r="AS357" t="s">
        <v>279</v>
      </c>
      <c r="AT357" t="s">
        <v>876</v>
      </c>
      <c r="AU357" t="s">
        <v>126</v>
      </c>
      <c r="AV357" t="s">
        <v>2963</v>
      </c>
      <c r="AW357" t="s">
        <v>126</v>
      </c>
      <c r="AX357" t="s">
        <v>2964</v>
      </c>
      <c r="AY357">
        <v>7</v>
      </c>
      <c r="AZ357">
        <v>415</v>
      </c>
      <c r="BA357">
        <v>7</v>
      </c>
      <c r="BB357">
        <v>263</v>
      </c>
      <c r="BC357">
        <v>1</v>
      </c>
      <c r="BD357">
        <v>2</v>
      </c>
      <c r="BE357" t="s">
        <v>206</v>
      </c>
      <c r="BF357" t="s">
        <v>2965</v>
      </c>
      <c r="BG357" t="s">
        <v>259</v>
      </c>
      <c r="BH357" t="s">
        <v>104</v>
      </c>
      <c r="BI357" t="s">
        <v>126</v>
      </c>
      <c r="BJ357" t="s">
        <v>222</v>
      </c>
      <c r="BK357">
        <v>65</v>
      </c>
      <c r="BL357">
        <v>169.4</v>
      </c>
      <c r="BM357">
        <v>165.1</v>
      </c>
      <c r="BN357">
        <v>76.84</v>
      </c>
      <c r="BO357">
        <v>28</v>
      </c>
      <c r="BP357" t="s">
        <v>106</v>
      </c>
      <c r="BQ357">
        <v>80</v>
      </c>
      <c r="BR357">
        <v>97.26</v>
      </c>
      <c r="BS357" t="s">
        <v>539</v>
      </c>
      <c r="BT357" t="s">
        <v>132</v>
      </c>
    </row>
    <row r="358" spans="1:72" x14ac:dyDescent="0.2">
      <c r="A358" s="3">
        <v>788975</v>
      </c>
      <c r="B358">
        <v>1</v>
      </c>
      <c r="C358" t="s">
        <v>276</v>
      </c>
      <c r="D358">
        <v>1</v>
      </c>
      <c r="E358" s="2" t="s">
        <v>277</v>
      </c>
      <c r="F358" s="3" t="s">
        <v>224</v>
      </c>
      <c r="G358" t="s">
        <v>2966</v>
      </c>
      <c r="H358" t="s">
        <v>279</v>
      </c>
      <c r="I358" t="s">
        <v>360</v>
      </c>
      <c r="J358" t="s">
        <v>2967</v>
      </c>
      <c r="K358" t="s">
        <v>2968</v>
      </c>
      <c r="L358" t="s">
        <v>957</v>
      </c>
      <c r="M358" t="s">
        <v>81</v>
      </c>
      <c r="N358">
        <v>78583</v>
      </c>
      <c r="O358" t="s">
        <v>82</v>
      </c>
      <c r="P358" t="s">
        <v>2969</v>
      </c>
      <c r="Q358">
        <v>1</v>
      </c>
      <c r="R358" t="s">
        <v>84</v>
      </c>
      <c r="S358" t="s">
        <v>84</v>
      </c>
      <c r="T358" t="s">
        <v>331</v>
      </c>
      <c r="U358">
        <v>4</v>
      </c>
      <c r="V358" t="s">
        <v>86</v>
      </c>
      <c r="W358">
        <v>1</v>
      </c>
      <c r="X358" t="s">
        <v>139</v>
      </c>
      <c r="Y358" t="s">
        <v>200</v>
      </c>
      <c r="Z358" t="s">
        <v>343</v>
      </c>
      <c r="AA358" s="2">
        <v>43906</v>
      </c>
      <c r="AB358" s="2" t="s">
        <v>1507</v>
      </c>
      <c r="AC358" t="s">
        <v>286</v>
      </c>
      <c r="AD358">
        <v>4</v>
      </c>
      <c r="AE358">
        <v>3</v>
      </c>
      <c r="AF358">
        <v>8</v>
      </c>
      <c r="AG358" t="s">
        <v>173</v>
      </c>
      <c r="AH358" t="s">
        <v>233</v>
      </c>
      <c r="AI358" t="s">
        <v>234</v>
      </c>
      <c r="AJ358">
        <v>68042.289999999994</v>
      </c>
      <c r="AK358">
        <v>68042</v>
      </c>
      <c r="AL358">
        <v>68043</v>
      </c>
      <c r="AM358">
        <v>68042</v>
      </c>
      <c r="AN358">
        <v>13916.88</v>
      </c>
      <c r="AO358">
        <v>54125.41</v>
      </c>
      <c r="AP358">
        <v>22680.76</v>
      </c>
      <c r="AQ358" t="s">
        <v>235</v>
      </c>
      <c r="AR358" t="s">
        <v>236</v>
      </c>
      <c r="AS358" t="s">
        <v>237</v>
      </c>
      <c r="AT358" t="s">
        <v>238</v>
      </c>
      <c r="AU358" t="s">
        <v>126</v>
      </c>
      <c r="AV358" t="s">
        <v>2970</v>
      </c>
      <c r="AW358" t="s">
        <v>126</v>
      </c>
      <c r="AX358" t="s">
        <v>2971</v>
      </c>
      <c r="AY358">
        <v>18</v>
      </c>
      <c r="AZ358">
        <v>854</v>
      </c>
      <c r="BA358">
        <v>18</v>
      </c>
      <c r="BB358">
        <v>710</v>
      </c>
      <c r="BC358">
        <v>2</v>
      </c>
      <c r="BD358">
        <v>2</v>
      </c>
      <c r="BE358" t="s">
        <v>206</v>
      </c>
      <c r="BF358" t="s">
        <v>419</v>
      </c>
      <c r="BG358" t="s">
        <v>1124</v>
      </c>
      <c r="BH358" t="s">
        <v>104</v>
      </c>
      <c r="BI358" t="s">
        <v>126</v>
      </c>
      <c r="BJ358" t="s">
        <v>351</v>
      </c>
      <c r="BK358">
        <v>72</v>
      </c>
      <c r="BL358">
        <v>190.7</v>
      </c>
      <c r="BM358">
        <v>182.88</v>
      </c>
      <c r="BN358">
        <v>86.5</v>
      </c>
      <c r="BO358">
        <v>25</v>
      </c>
      <c r="BP358" t="s">
        <v>106</v>
      </c>
      <c r="BQ358">
        <v>91</v>
      </c>
      <c r="BR358">
        <v>98.26</v>
      </c>
      <c r="BS358" t="s">
        <v>2972</v>
      </c>
      <c r="BT358" t="s">
        <v>181</v>
      </c>
    </row>
    <row r="359" spans="1:72" x14ac:dyDescent="0.2">
      <c r="A359" s="3">
        <v>788976</v>
      </c>
      <c r="B359">
        <v>1</v>
      </c>
      <c r="C359" t="s">
        <v>276</v>
      </c>
      <c r="D359">
        <v>1</v>
      </c>
      <c r="E359" s="2" t="s">
        <v>277</v>
      </c>
      <c r="G359" t="s">
        <v>2973</v>
      </c>
      <c r="H359" t="s">
        <v>110</v>
      </c>
      <c r="I359" t="s">
        <v>2974</v>
      </c>
      <c r="J359" t="s">
        <v>2975</v>
      </c>
      <c r="K359" t="s">
        <v>2976</v>
      </c>
      <c r="L359" t="s">
        <v>588</v>
      </c>
      <c r="M359" t="s">
        <v>81</v>
      </c>
      <c r="N359">
        <v>77338</v>
      </c>
      <c r="O359" t="s">
        <v>82</v>
      </c>
      <c r="P359" t="s">
        <v>2977</v>
      </c>
      <c r="Q359">
        <v>1</v>
      </c>
      <c r="R359" t="s">
        <v>84</v>
      </c>
      <c r="S359" t="s">
        <v>84</v>
      </c>
      <c r="T359" t="s">
        <v>85</v>
      </c>
      <c r="U359">
        <v>4</v>
      </c>
      <c r="V359" t="s">
        <v>86</v>
      </c>
      <c r="W359">
        <v>1</v>
      </c>
      <c r="X359" t="s">
        <v>139</v>
      </c>
      <c r="Y359" t="s">
        <v>460</v>
      </c>
      <c r="Z359" t="s">
        <v>117</v>
      </c>
      <c r="AA359" s="2">
        <v>43891</v>
      </c>
      <c r="AB359" s="2" t="s">
        <v>555</v>
      </c>
      <c r="AC359" t="s">
        <v>268</v>
      </c>
      <c r="AD359">
        <v>3</v>
      </c>
      <c r="AE359">
        <v>3</v>
      </c>
      <c r="AF359">
        <v>10</v>
      </c>
      <c r="AG359" t="s">
        <v>617</v>
      </c>
      <c r="AH359">
        <v>12</v>
      </c>
      <c r="AI359" t="s">
        <v>303</v>
      </c>
      <c r="AJ359">
        <v>56717.71</v>
      </c>
      <c r="AK359">
        <v>56717</v>
      </c>
      <c r="AL359">
        <v>56718</v>
      </c>
      <c r="AM359">
        <v>56717</v>
      </c>
      <c r="AN359">
        <v>7473.87</v>
      </c>
      <c r="AO359">
        <v>49243.839999999997</v>
      </c>
      <c r="AP359">
        <v>18905.900000000001</v>
      </c>
      <c r="AQ359" t="s">
        <v>2411</v>
      </c>
      <c r="AR359" t="s">
        <v>2412</v>
      </c>
      <c r="AS359" t="s">
        <v>84</v>
      </c>
      <c r="AT359" t="s">
        <v>2413</v>
      </c>
      <c r="AU359" t="s">
        <v>126</v>
      </c>
      <c r="AV359" t="s">
        <v>1592</v>
      </c>
      <c r="AW359" t="s">
        <v>126</v>
      </c>
      <c r="AX359" t="s">
        <v>1381</v>
      </c>
      <c r="AY359">
        <v>11</v>
      </c>
      <c r="AZ359">
        <v>660</v>
      </c>
      <c r="BA359">
        <v>11</v>
      </c>
      <c r="BB359">
        <v>446</v>
      </c>
      <c r="BC359">
        <v>1</v>
      </c>
      <c r="BD359">
        <v>2</v>
      </c>
      <c r="BE359" t="s">
        <v>206</v>
      </c>
      <c r="BF359" t="s">
        <v>2373</v>
      </c>
      <c r="BG359" t="s">
        <v>360</v>
      </c>
      <c r="BH359" t="s">
        <v>104</v>
      </c>
      <c r="BI359" t="s">
        <v>126</v>
      </c>
      <c r="BJ359" t="s">
        <v>868</v>
      </c>
      <c r="BK359">
        <v>62</v>
      </c>
      <c r="BL359">
        <v>113.5</v>
      </c>
      <c r="BM359">
        <v>157.47999999999999</v>
      </c>
      <c r="BN359">
        <v>51.48</v>
      </c>
      <c r="BO359">
        <v>20</v>
      </c>
      <c r="BP359" t="s">
        <v>209</v>
      </c>
      <c r="BQ359">
        <v>67</v>
      </c>
      <c r="BR359">
        <v>97.27</v>
      </c>
      <c r="BS359" t="s">
        <v>2978</v>
      </c>
      <c r="BT359" t="s">
        <v>181</v>
      </c>
    </row>
    <row r="360" spans="1:72" x14ac:dyDescent="0.2">
      <c r="A360" s="3">
        <v>788977</v>
      </c>
      <c r="B360">
        <v>1</v>
      </c>
      <c r="C360" t="s">
        <v>276</v>
      </c>
      <c r="D360">
        <v>1</v>
      </c>
      <c r="E360" s="2" t="s">
        <v>277</v>
      </c>
      <c r="F360" s="3" t="s">
        <v>224</v>
      </c>
      <c r="G360" t="s">
        <v>2979</v>
      </c>
      <c r="H360" t="s">
        <v>183</v>
      </c>
      <c r="I360" t="s">
        <v>2980</v>
      </c>
      <c r="J360" t="s">
        <v>2981</v>
      </c>
      <c r="K360" t="s">
        <v>2982</v>
      </c>
      <c r="L360" t="s">
        <v>2922</v>
      </c>
      <c r="M360" t="s">
        <v>81</v>
      </c>
      <c r="N360">
        <v>79529</v>
      </c>
      <c r="O360" t="s">
        <v>82</v>
      </c>
      <c r="P360" t="s">
        <v>2983</v>
      </c>
      <c r="Q360">
        <v>3</v>
      </c>
      <c r="R360" t="s">
        <v>84</v>
      </c>
      <c r="S360" t="s">
        <v>84</v>
      </c>
      <c r="T360" t="s">
        <v>331</v>
      </c>
      <c r="U360">
        <v>4</v>
      </c>
      <c r="V360" t="s">
        <v>86</v>
      </c>
      <c r="W360">
        <v>2</v>
      </c>
      <c r="X360" t="s">
        <v>87</v>
      </c>
      <c r="Y360" t="s">
        <v>156</v>
      </c>
      <c r="Z360" t="s">
        <v>343</v>
      </c>
      <c r="AA360" s="2">
        <v>43877</v>
      </c>
      <c r="AB360" s="2" t="s">
        <v>803</v>
      </c>
      <c r="AC360" t="s">
        <v>172</v>
      </c>
      <c r="AD360">
        <v>5</v>
      </c>
      <c r="AE360">
        <v>7</v>
      </c>
      <c r="AF360">
        <v>14</v>
      </c>
      <c r="AG360" t="s">
        <v>639</v>
      </c>
      <c r="AH360" t="s">
        <v>288</v>
      </c>
      <c r="AI360" t="s">
        <v>289</v>
      </c>
      <c r="AJ360">
        <v>122451.42</v>
      </c>
      <c r="AK360">
        <v>122451</v>
      </c>
      <c r="AL360">
        <v>122452</v>
      </c>
      <c r="AM360">
        <v>122451</v>
      </c>
      <c r="AN360">
        <v>33061.74</v>
      </c>
      <c r="AO360">
        <v>89389.68</v>
      </c>
      <c r="AP360">
        <v>17493.060000000001</v>
      </c>
      <c r="AQ360" t="s">
        <v>235</v>
      </c>
      <c r="AR360" t="s">
        <v>236</v>
      </c>
      <c r="AS360" t="s">
        <v>237</v>
      </c>
      <c r="AT360" t="s">
        <v>238</v>
      </c>
      <c r="AU360" t="s">
        <v>126</v>
      </c>
      <c r="AV360" t="s">
        <v>292</v>
      </c>
      <c r="AW360" t="s">
        <v>126</v>
      </c>
      <c r="AX360" t="s">
        <v>2984</v>
      </c>
      <c r="AY360">
        <v>18</v>
      </c>
      <c r="AZ360">
        <v>871</v>
      </c>
      <c r="BA360">
        <v>18</v>
      </c>
      <c r="BB360">
        <v>720</v>
      </c>
      <c r="BC360">
        <v>4</v>
      </c>
      <c r="BD360">
        <v>4</v>
      </c>
      <c r="BE360" t="s">
        <v>241</v>
      </c>
      <c r="BF360" t="s">
        <v>1098</v>
      </c>
      <c r="BG360" t="s">
        <v>129</v>
      </c>
      <c r="BH360" t="s">
        <v>104</v>
      </c>
      <c r="BI360" t="s">
        <v>126</v>
      </c>
      <c r="BJ360" t="s">
        <v>351</v>
      </c>
      <c r="BK360">
        <v>72</v>
      </c>
      <c r="BL360">
        <v>211</v>
      </c>
      <c r="BM360">
        <v>182.88</v>
      </c>
      <c r="BN360">
        <v>95.71</v>
      </c>
      <c r="BO360">
        <v>28</v>
      </c>
      <c r="BP360" t="s">
        <v>106</v>
      </c>
      <c r="BQ360">
        <v>97</v>
      </c>
      <c r="BR360">
        <v>98.23</v>
      </c>
      <c r="BS360" t="s">
        <v>2985</v>
      </c>
      <c r="BT360" t="s">
        <v>108</v>
      </c>
    </row>
    <row r="361" spans="1:72" x14ac:dyDescent="0.2">
      <c r="A361" s="3">
        <v>788978</v>
      </c>
      <c r="B361">
        <v>1</v>
      </c>
      <c r="C361" t="s">
        <v>276</v>
      </c>
      <c r="D361">
        <v>1</v>
      </c>
      <c r="E361" s="2" t="s">
        <v>277</v>
      </c>
      <c r="F361" s="3" t="s">
        <v>224</v>
      </c>
      <c r="G361" t="s">
        <v>422</v>
      </c>
      <c r="H361" t="s">
        <v>517</v>
      </c>
      <c r="I361" t="s">
        <v>2986</v>
      </c>
      <c r="J361" t="s">
        <v>2987</v>
      </c>
      <c r="K361" t="s">
        <v>2988</v>
      </c>
      <c r="L361" t="s">
        <v>2528</v>
      </c>
      <c r="M361" t="s">
        <v>81</v>
      </c>
      <c r="N361">
        <v>79366</v>
      </c>
      <c r="O361" t="s">
        <v>82</v>
      </c>
      <c r="P361" t="s">
        <v>2989</v>
      </c>
      <c r="Q361">
        <v>1</v>
      </c>
      <c r="R361" t="s">
        <v>84</v>
      </c>
      <c r="S361" t="s">
        <v>84</v>
      </c>
      <c r="T361" t="s">
        <v>85</v>
      </c>
      <c r="U361">
        <v>4</v>
      </c>
      <c r="V361" t="s">
        <v>86</v>
      </c>
      <c r="W361">
        <v>1</v>
      </c>
      <c r="X361" t="s">
        <v>139</v>
      </c>
      <c r="Y361" t="s">
        <v>116</v>
      </c>
      <c r="Z361" t="s">
        <v>117</v>
      </c>
      <c r="AA361" s="2">
        <v>43844</v>
      </c>
      <c r="AB361" s="2" t="s">
        <v>157</v>
      </c>
      <c r="AC361" t="s">
        <v>158</v>
      </c>
      <c r="AD361">
        <v>4</v>
      </c>
      <c r="AE361">
        <v>3</v>
      </c>
      <c r="AF361">
        <v>15</v>
      </c>
      <c r="AG361" t="s">
        <v>328</v>
      </c>
      <c r="AH361" t="s">
        <v>121</v>
      </c>
      <c r="AI361" t="s">
        <v>122</v>
      </c>
      <c r="AJ361">
        <v>143700.1</v>
      </c>
      <c r="AK361">
        <v>143700</v>
      </c>
      <c r="AL361">
        <v>143701</v>
      </c>
      <c r="AM361">
        <v>143700</v>
      </c>
      <c r="AN361">
        <v>8448.48</v>
      </c>
      <c r="AO361">
        <v>135251.62</v>
      </c>
      <c r="AP361">
        <v>47900.03</v>
      </c>
      <c r="AQ361" t="s">
        <v>2990</v>
      </c>
      <c r="AR361" t="s">
        <v>2991</v>
      </c>
      <c r="AS361" t="s">
        <v>279</v>
      </c>
      <c r="AT361" t="s">
        <v>2992</v>
      </c>
      <c r="AU361" t="s">
        <v>126</v>
      </c>
      <c r="AV361" t="s">
        <v>2993</v>
      </c>
      <c r="AX361" t="s">
        <v>2994</v>
      </c>
      <c r="AY361">
        <v>6</v>
      </c>
      <c r="AZ361">
        <v>354</v>
      </c>
      <c r="BA361">
        <v>6</v>
      </c>
      <c r="BB361">
        <v>228</v>
      </c>
      <c r="BC361">
        <v>1</v>
      </c>
      <c r="BD361">
        <v>2</v>
      </c>
      <c r="BE361" t="s">
        <v>206</v>
      </c>
      <c r="BF361" t="s">
        <v>682</v>
      </c>
      <c r="BG361" t="s">
        <v>1098</v>
      </c>
      <c r="BH361" t="s">
        <v>104</v>
      </c>
      <c r="BI361" t="s">
        <v>126</v>
      </c>
      <c r="BJ361" t="s">
        <v>163</v>
      </c>
      <c r="BK361">
        <v>64</v>
      </c>
      <c r="BL361">
        <v>125.2</v>
      </c>
      <c r="BM361">
        <v>162.56</v>
      </c>
      <c r="BN361">
        <v>56.79</v>
      </c>
      <c r="BO361">
        <v>21</v>
      </c>
      <c r="BP361" t="s">
        <v>209</v>
      </c>
      <c r="BQ361">
        <v>68</v>
      </c>
      <c r="BR361">
        <v>97.7</v>
      </c>
      <c r="BS361" t="s">
        <v>2995</v>
      </c>
      <c r="BT361" t="s">
        <v>132</v>
      </c>
    </row>
    <row r="362" spans="1:72" x14ac:dyDescent="0.2">
      <c r="A362" s="3">
        <v>788979</v>
      </c>
      <c r="B362">
        <v>1</v>
      </c>
      <c r="C362" t="s">
        <v>276</v>
      </c>
      <c r="D362">
        <v>1</v>
      </c>
      <c r="E362" s="2" t="s">
        <v>277</v>
      </c>
      <c r="F362" s="3" t="s">
        <v>224</v>
      </c>
      <c r="G362" t="s">
        <v>632</v>
      </c>
      <c r="H362" t="s">
        <v>224</v>
      </c>
      <c r="I362" t="s">
        <v>2996</v>
      </c>
      <c r="J362" t="s">
        <v>2997</v>
      </c>
      <c r="K362" t="s">
        <v>2998</v>
      </c>
      <c r="L362" t="s">
        <v>987</v>
      </c>
      <c r="M362" t="s">
        <v>81</v>
      </c>
      <c r="N362">
        <v>77458</v>
      </c>
      <c r="O362" t="s">
        <v>82</v>
      </c>
      <c r="P362" t="s">
        <v>2999</v>
      </c>
      <c r="Q362">
        <v>3</v>
      </c>
      <c r="R362" t="s">
        <v>84</v>
      </c>
      <c r="S362" t="s">
        <v>84</v>
      </c>
      <c r="T362" t="s">
        <v>85</v>
      </c>
      <c r="U362">
        <v>4</v>
      </c>
      <c r="V362" t="s">
        <v>86</v>
      </c>
      <c r="W362">
        <v>2</v>
      </c>
      <c r="X362" t="s">
        <v>87</v>
      </c>
      <c r="Y362" t="s">
        <v>88</v>
      </c>
      <c r="Z362" t="s">
        <v>89</v>
      </c>
      <c r="AA362" s="2">
        <v>43881</v>
      </c>
      <c r="AB362" s="2" t="s">
        <v>555</v>
      </c>
      <c r="AC362" t="s">
        <v>268</v>
      </c>
      <c r="AD362">
        <v>10</v>
      </c>
      <c r="AE362">
        <v>13</v>
      </c>
      <c r="AF362">
        <v>19</v>
      </c>
      <c r="AG362" t="s">
        <v>461</v>
      </c>
      <c r="AH362" t="s">
        <v>288</v>
      </c>
      <c r="AI362" t="s">
        <v>289</v>
      </c>
      <c r="AJ362">
        <v>212023.89</v>
      </c>
      <c r="AK362">
        <v>212023</v>
      </c>
      <c r="AL362">
        <v>212024</v>
      </c>
      <c r="AM362">
        <v>212023</v>
      </c>
      <c r="AN362">
        <v>60306.48</v>
      </c>
      <c r="AO362">
        <v>151717.41</v>
      </c>
      <c r="AP362">
        <v>16309.53</v>
      </c>
      <c r="AQ362" t="s">
        <v>927</v>
      </c>
      <c r="AR362" t="s">
        <v>1192</v>
      </c>
      <c r="AS362" t="s">
        <v>84</v>
      </c>
      <c r="AT362" t="s">
        <v>1193</v>
      </c>
      <c r="AU362" t="s">
        <v>126</v>
      </c>
      <c r="AV362" t="s">
        <v>535</v>
      </c>
      <c r="AW362" t="s">
        <v>84</v>
      </c>
      <c r="AX362" t="s">
        <v>865</v>
      </c>
      <c r="AY362">
        <v>11</v>
      </c>
      <c r="AZ362">
        <v>682</v>
      </c>
      <c r="BA362">
        <v>11</v>
      </c>
      <c r="BB362">
        <v>469</v>
      </c>
      <c r="BC362">
        <v>4</v>
      </c>
      <c r="BD362">
        <v>4</v>
      </c>
      <c r="BE362" t="s">
        <v>241</v>
      </c>
      <c r="BF362" t="s">
        <v>259</v>
      </c>
      <c r="BG362" t="s">
        <v>515</v>
      </c>
      <c r="BH362" t="s">
        <v>104</v>
      </c>
      <c r="BI362" t="s">
        <v>126</v>
      </c>
      <c r="BJ362" t="s">
        <v>452</v>
      </c>
      <c r="BK362">
        <v>67</v>
      </c>
      <c r="BL362">
        <v>114.8</v>
      </c>
      <c r="BM362">
        <v>170.18</v>
      </c>
      <c r="BN362">
        <v>52.07</v>
      </c>
      <c r="BO362">
        <v>17</v>
      </c>
      <c r="BP362" t="s">
        <v>148</v>
      </c>
      <c r="BQ362">
        <v>51</v>
      </c>
      <c r="BR362">
        <v>98.24</v>
      </c>
      <c r="BS362" t="s">
        <v>3000</v>
      </c>
      <c r="BT362" t="s">
        <v>108</v>
      </c>
    </row>
    <row r="363" spans="1:72" x14ac:dyDescent="0.2">
      <c r="A363" s="3">
        <v>788980</v>
      </c>
      <c r="B363">
        <v>1</v>
      </c>
      <c r="C363" t="s">
        <v>276</v>
      </c>
      <c r="D363">
        <v>1</v>
      </c>
      <c r="E363" s="2" t="s">
        <v>277</v>
      </c>
      <c r="F363" s="3" t="s">
        <v>224</v>
      </c>
      <c r="G363" t="s">
        <v>3001</v>
      </c>
      <c r="H363" t="s">
        <v>793</v>
      </c>
      <c r="I363" t="s">
        <v>906</v>
      </c>
      <c r="J363" t="s">
        <v>3002</v>
      </c>
      <c r="K363" t="s">
        <v>3003</v>
      </c>
      <c r="L363" t="s">
        <v>1544</v>
      </c>
      <c r="M363" t="s">
        <v>81</v>
      </c>
      <c r="N363">
        <v>79369</v>
      </c>
      <c r="O363" t="s">
        <v>82</v>
      </c>
      <c r="P363" t="s">
        <v>3004</v>
      </c>
      <c r="Q363">
        <v>3</v>
      </c>
      <c r="R363" t="s">
        <v>84</v>
      </c>
      <c r="S363" t="s">
        <v>84</v>
      </c>
      <c r="T363" t="s">
        <v>85</v>
      </c>
      <c r="U363">
        <v>4</v>
      </c>
      <c r="V363" t="s">
        <v>86</v>
      </c>
      <c r="W363">
        <v>2</v>
      </c>
      <c r="X363" t="s">
        <v>87</v>
      </c>
      <c r="Y363" t="s">
        <v>116</v>
      </c>
      <c r="Z363" t="s">
        <v>117</v>
      </c>
      <c r="AA363" s="2">
        <v>43882</v>
      </c>
      <c r="AB363" s="2" t="s">
        <v>1007</v>
      </c>
      <c r="AC363" t="s">
        <v>286</v>
      </c>
      <c r="AD363">
        <v>5</v>
      </c>
      <c r="AE363">
        <v>6</v>
      </c>
      <c r="AF363">
        <v>17</v>
      </c>
      <c r="AG363" t="s">
        <v>473</v>
      </c>
      <c r="AH363" t="s">
        <v>288</v>
      </c>
      <c r="AI363" t="s">
        <v>289</v>
      </c>
      <c r="AJ363">
        <v>113732.02</v>
      </c>
      <c r="AK363">
        <v>113732</v>
      </c>
      <c r="AL363">
        <v>113733</v>
      </c>
      <c r="AM363">
        <v>113732</v>
      </c>
      <c r="AN363">
        <v>27833.77</v>
      </c>
      <c r="AO363">
        <v>85898.25</v>
      </c>
      <c r="AP363">
        <v>18955.34</v>
      </c>
      <c r="AQ363" t="s">
        <v>772</v>
      </c>
      <c r="AR363" t="s">
        <v>773</v>
      </c>
      <c r="AS363" t="s">
        <v>110</v>
      </c>
      <c r="AT363" t="s">
        <v>774</v>
      </c>
      <c r="AU363" t="s">
        <v>126</v>
      </c>
      <c r="AV363" t="s">
        <v>1241</v>
      </c>
      <c r="AW363" t="s">
        <v>126</v>
      </c>
      <c r="AX363" t="s">
        <v>3005</v>
      </c>
      <c r="AY363">
        <v>4</v>
      </c>
      <c r="AZ363">
        <v>190</v>
      </c>
      <c r="BA363">
        <v>4</v>
      </c>
      <c r="BB363">
        <v>140</v>
      </c>
      <c r="BC363">
        <v>3</v>
      </c>
      <c r="BD363">
        <v>3</v>
      </c>
      <c r="BE363" t="s">
        <v>257</v>
      </c>
      <c r="BF363" t="s">
        <v>3006</v>
      </c>
      <c r="BG363" t="s">
        <v>147</v>
      </c>
      <c r="BH363" t="s">
        <v>104</v>
      </c>
      <c r="BI363" t="s">
        <v>126</v>
      </c>
      <c r="BJ363" t="s">
        <v>191</v>
      </c>
      <c r="BK363">
        <v>61</v>
      </c>
      <c r="BL363">
        <v>112.6</v>
      </c>
      <c r="BM363">
        <v>154.94</v>
      </c>
      <c r="BN363">
        <v>51.07</v>
      </c>
      <c r="BO363">
        <v>21</v>
      </c>
      <c r="BP363" t="s">
        <v>209</v>
      </c>
      <c r="BQ363">
        <v>78</v>
      </c>
      <c r="BR363">
        <v>97.96</v>
      </c>
      <c r="BS363" t="s">
        <v>3007</v>
      </c>
      <c r="BT363" t="s">
        <v>108</v>
      </c>
    </row>
    <row r="364" spans="1:72" x14ac:dyDescent="0.2">
      <c r="A364" s="3">
        <v>788981</v>
      </c>
      <c r="B364">
        <v>3</v>
      </c>
      <c r="C364" t="s">
        <v>72</v>
      </c>
      <c r="D364">
        <v>2</v>
      </c>
      <c r="E364" s="2" t="s">
        <v>73</v>
      </c>
      <c r="G364" t="s">
        <v>412</v>
      </c>
      <c r="H364" t="s">
        <v>183</v>
      </c>
      <c r="I364" t="s">
        <v>3008</v>
      </c>
      <c r="J364" t="s">
        <v>3009</v>
      </c>
      <c r="K364" t="s">
        <v>3010</v>
      </c>
      <c r="L364" t="s">
        <v>3011</v>
      </c>
      <c r="M364" t="s">
        <v>81</v>
      </c>
      <c r="N364">
        <v>79322</v>
      </c>
      <c r="O364" t="s">
        <v>82</v>
      </c>
      <c r="P364" t="s">
        <v>3012</v>
      </c>
      <c r="Q364">
        <v>3</v>
      </c>
      <c r="R364" t="s">
        <v>84</v>
      </c>
      <c r="S364" t="s">
        <v>84</v>
      </c>
      <c r="T364" t="s">
        <v>331</v>
      </c>
      <c r="U364">
        <v>4</v>
      </c>
      <c r="V364" t="s">
        <v>86</v>
      </c>
      <c r="W364">
        <v>2</v>
      </c>
      <c r="X364" t="s">
        <v>87</v>
      </c>
      <c r="Y364" t="s">
        <v>156</v>
      </c>
      <c r="Z364" t="s">
        <v>343</v>
      </c>
      <c r="AA364" s="2">
        <v>43884</v>
      </c>
      <c r="AB364" s="2" t="s">
        <v>344</v>
      </c>
      <c r="AC364" t="s">
        <v>268</v>
      </c>
      <c r="AD364">
        <v>3</v>
      </c>
      <c r="AE364">
        <v>3</v>
      </c>
      <c r="AF364">
        <v>18</v>
      </c>
      <c r="AG364" t="s">
        <v>827</v>
      </c>
      <c r="AH364" t="s">
        <v>288</v>
      </c>
      <c r="AI364" t="s">
        <v>289</v>
      </c>
      <c r="AJ364">
        <v>155784.32999999999</v>
      </c>
      <c r="AK364">
        <v>155784</v>
      </c>
      <c r="AL364">
        <v>155785</v>
      </c>
      <c r="AM364">
        <v>155784</v>
      </c>
      <c r="AN364">
        <v>7579.5</v>
      </c>
      <c r="AO364">
        <v>148204.82999999999</v>
      </c>
      <c r="AP364">
        <v>51928.11</v>
      </c>
      <c r="AQ364" t="s">
        <v>888</v>
      </c>
      <c r="AR364" t="s">
        <v>889</v>
      </c>
      <c r="AS364" t="s">
        <v>331</v>
      </c>
      <c r="AT364" t="s">
        <v>890</v>
      </c>
      <c r="AU364" t="s">
        <v>126</v>
      </c>
      <c r="AV364" t="s">
        <v>3013</v>
      </c>
      <c r="AW364" t="s">
        <v>126</v>
      </c>
      <c r="AX364" t="s">
        <v>891</v>
      </c>
      <c r="AY364">
        <v>8</v>
      </c>
      <c r="AZ364">
        <v>470</v>
      </c>
      <c r="BA364">
        <v>8</v>
      </c>
      <c r="BB364">
        <v>301</v>
      </c>
      <c r="BC364">
        <v>3</v>
      </c>
      <c r="BD364">
        <v>2</v>
      </c>
      <c r="BE364" t="s">
        <v>206</v>
      </c>
      <c r="BF364" t="s">
        <v>386</v>
      </c>
      <c r="BG364" t="s">
        <v>208</v>
      </c>
      <c r="BH364" t="s">
        <v>104</v>
      </c>
      <c r="BI364" t="s">
        <v>84</v>
      </c>
      <c r="BJ364" t="s">
        <v>658</v>
      </c>
      <c r="BK364">
        <v>69</v>
      </c>
      <c r="BL364">
        <v>178.6</v>
      </c>
      <c r="BM364">
        <v>175.26</v>
      </c>
      <c r="BN364">
        <v>81.010000000000005</v>
      </c>
      <c r="BO364">
        <v>26</v>
      </c>
      <c r="BP364" t="s">
        <v>106</v>
      </c>
      <c r="BQ364">
        <v>90</v>
      </c>
      <c r="BR364">
        <v>97.68</v>
      </c>
      <c r="BS364" t="s">
        <v>3014</v>
      </c>
      <c r="BT364" t="s">
        <v>108</v>
      </c>
    </row>
    <row r="365" spans="1:72" x14ac:dyDescent="0.2">
      <c r="A365" s="3">
        <v>788982</v>
      </c>
      <c r="B365">
        <v>1</v>
      </c>
      <c r="C365" t="s">
        <v>276</v>
      </c>
      <c r="D365">
        <v>1</v>
      </c>
      <c r="E365" s="2" t="s">
        <v>277</v>
      </c>
      <c r="F365" s="3" t="s">
        <v>224</v>
      </c>
      <c r="G365" t="s">
        <v>3015</v>
      </c>
      <c r="H365" t="s">
        <v>237</v>
      </c>
      <c r="I365" t="s">
        <v>375</v>
      </c>
      <c r="J365" t="s">
        <v>3016</v>
      </c>
      <c r="K365" t="s">
        <v>3017</v>
      </c>
      <c r="L365" t="s">
        <v>1483</v>
      </c>
      <c r="M365" t="s">
        <v>81</v>
      </c>
      <c r="N365">
        <v>75691</v>
      </c>
      <c r="O365" t="s">
        <v>82</v>
      </c>
      <c r="P365" t="s">
        <v>3018</v>
      </c>
      <c r="Q365">
        <v>3</v>
      </c>
      <c r="R365" t="s">
        <v>84</v>
      </c>
      <c r="S365" t="s">
        <v>84</v>
      </c>
      <c r="T365" t="s">
        <v>85</v>
      </c>
      <c r="U365">
        <v>4</v>
      </c>
      <c r="V365" t="s">
        <v>86</v>
      </c>
      <c r="W365">
        <v>2</v>
      </c>
      <c r="X365" t="s">
        <v>87</v>
      </c>
      <c r="Y365" t="s">
        <v>88</v>
      </c>
      <c r="Z365" t="s">
        <v>89</v>
      </c>
      <c r="AA365" s="2">
        <v>43896</v>
      </c>
      <c r="AB365" s="2" t="s">
        <v>1224</v>
      </c>
      <c r="AC365" t="s">
        <v>158</v>
      </c>
      <c r="AD365">
        <v>6</v>
      </c>
      <c r="AE365">
        <v>7</v>
      </c>
      <c r="AF365">
        <v>16</v>
      </c>
      <c r="AG365" t="s">
        <v>413</v>
      </c>
      <c r="AH365" t="s">
        <v>288</v>
      </c>
      <c r="AI365" t="s">
        <v>289</v>
      </c>
      <c r="AJ365">
        <v>97622.82</v>
      </c>
      <c r="AK365">
        <v>97622</v>
      </c>
      <c r="AL365">
        <v>97623</v>
      </c>
      <c r="AM365">
        <v>97622</v>
      </c>
      <c r="AN365">
        <v>32472.720000000001</v>
      </c>
      <c r="AO365">
        <v>65150.1</v>
      </c>
      <c r="AP365">
        <v>13946.12</v>
      </c>
      <c r="AQ365" t="s">
        <v>462</v>
      </c>
      <c r="AR365" t="s">
        <v>463</v>
      </c>
      <c r="AS365" t="s">
        <v>224</v>
      </c>
      <c r="AT365" t="s">
        <v>464</v>
      </c>
      <c r="AU365" t="s">
        <v>126</v>
      </c>
      <c r="AV365" t="s">
        <v>1241</v>
      </c>
      <c r="AW365" t="s">
        <v>126</v>
      </c>
      <c r="AX365" t="s">
        <v>3019</v>
      </c>
      <c r="AY365">
        <v>5</v>
      </c>
      <c r="AZ365">
        <v>291</v>
      </c>
      <c r="BA365">
        <v>5</v>
      </c>
      <c r="BB365">
        <v>194</v>
      </c>
      <c r="BC365">
        <v>2</v>
      </c>
      <c r="BD365">
        <v>3</v>
      </c>
      <c r="BE365" t="s">
        <v>257</v>
      </c>
      <c r="BF365" t="s">
        <v>515</v>
      </c>
      <c r="BG365" t="s">
        <v>387</v>
      </c>
      <c r="BH365" t="s">
        <v>104</v>
      </c>
      <c r="BI365" t="s">
        <v>126</v>
      </c>
      <c r="BJ365" t="s">
        <v>222</v>
      </c>
      <c r="BK365">
        <v>65</v>
      </c>
      <c r="BL365">
        <v>104.9</v>
      </c>
      <c r="BM365">
        <v>165.1</v>
      </c>
      <c r="BN365">
        <v>47.58</v>
      </c>
      <c r="BO365">
        <v>17</v>
      </c>
      <c r="BP365" t="s">
        <v>148</v>
      </c>
      <c r="BQ365">
        <v>55</v>
      </c>
      <c r="BR365">
        <v>98.14</v>
      </c>
      <c r="BS365" t="s">
        <v>3020</v>
      </c>
      <c r="BT365" t="s">
        <v>181</v>
      </c>
    </row>
    <row r="366" spans="1:72" x14ac:dyDescent="0.2">
      <c r="A366" s="3">
        <v>788983</v>
      </c>
      <c r="B366">
        <v>1</v>
      </c>
      <c r="C366" t="s">
        <v>276</v>
      </c>
      <c r="D366">
        <v>1</v>
      </c>
      <c r="E366" s="2" t="s">
        <v>277</v>
      </c>
      <c r="F366" s="3" t="s">
        <v>224</v>
      </c>
      <c r="G366" t="s">
        <v>3021</v>
      </c>
      <c r="H366" t="s">
        <v>183</v>
      </c>
      <c r="I366" t="s">
        <v>3022</v>
      </c>
      <c r="J366" t="s">
        <v>3023</v>
      </c>
      <c r="K366" t="s">
        <v>3024</v>
      </c>
      <c r="L366" t="s">
        <v>588</v>
      </c>
      <c r="M366" t="s">
        <v>81</v>
      </c>
      <c r="N366">
        <v>77339</v>
      </c>
      <c r="O366" t="s">
        <v>82</v>
      </c>
      <c r="P366" t="s">
        <v>2977</v>
      </c>
      <c r="Q366">
        <v>1</v>
      </c>
      <c r="R366" t="s">
        <v>84</v>
      </c>
      <c r="S366" t="s">
        <v>84</v>
      </c>
      <c r="T366" t="s">
        <v>331</v>
      </c>
      <c r="U366">
        <v>4</v>
      </c>
      <c r="V366" t="s">
        <v>86</v>
      </c>
      <c r="W366">
        <v>2</v>
      </c>
      <c r="X366" t="s">
        <v>87</v>
      </c>
      <c r="Y366" t="s">
        <v>200</v>
      </c>
      <c r="Z366" t="s">
        <v>343</v>
      </c>
      <c r="AA366" s="2">
        <v>43911</v>
      </c>
      <c r="AB366" s="2" t="s">
        <v>1565</v>
      </c>
      <c r="AC366" t="s">
        <v>158</v>
      </c>
      <c r="AD366">
        <v>5</v>
      </c>
      <c r="AE366">
        <v>6</v>
      </c>
      <c r="AF366">
        <v>18</v>
      </c>
      <c r="AG366" t="s">
        <v>827</v>
      </c>
      <c r="AH366" t="s">
        <v>288</v>
      </c>
      <c r="AI366" t="s">
        <v>289</v>
      </c>
      <c r="AJ366">
        <v>99165.14</v>
      </c>
      <c r="AK366">
        <v>99165</v>
      </c>
      <c r="AL366">
        <v>99166</v>
      </c>
      <c r="AM366">
        <v>99165</v>
      </c>
      <c r="AN366">
        <v>27833.759999999998</v>
      </c>
      <c r="AO366">
        <v>71331.38</v>
      </c>
      <c r="AP366">
        <v>16527.52</v>
      </c>
      <c r="AQ366" t="s">
        <v>535</v>
      </c>
      <c r="AR366" t="s">
        <v>536</v>
      </c>
      <c r="AS366" t="s">
        <v>110</v>
      </c>
      <c r="AT366" t="s">
        <v>537</v>
      </c>
      <c r="AU366" t="s">
        <v>126</v>
      </c>
      <c r="AV366" t="s">
        <v>1137</v>
      </c>
      <c r="AW366" t="s">
        <v>126</v>
      </c>
      <c r="AX366" t="s">
        <v>1247</v>
      </c>
      <c r="AY366">
        <v>4</v>
      </c>
      <c r="AZ366">
        <v>189</v>
      </c>
      <c r="BA366">
        <v>4</v>
      </c>
      <c r="BB366">
        <v>133</v>
      </c>
      <c r="BC366">
        <v>3</v>
      </c>
      <c r="BD366">
        <v>3</v>
      </c>
      <c r="BE366" t="s">
        <v>257</v>
      </c>
      <c r="BF366" t="s">
        <v>981</v>
      </c>
      <c r="BG366" t="s">
        <v>387</v>
      </c>
      <c r="BH366" t="s">
        <v>104</v>
      </c>
      <c r="BI366" t="s">
        <v>126</v>
      </c>
      <c r="BJ366" t="s">
        <v>130</v>
      </c>
      <c r="BK366">
        <v>66</v>
      </c>
      <c r="BL366">
        <v>193.2</v>
      </c>
      <c r="BM366">
        <v>167.64</v>
      </c>
      <c r="BN366">
        <v>87.63</v>
      </c>
      <c r="BO366">
        <v>31</v>
      </c>
      <c r="BP366" t="s">
        <v>192</v>
      </c>
      <c r="BQ366">
        <v>100</v>
      </c>
      <c r="BR366">
        <v>98.29</v>
      </c>
      <c r="BS366" t="s">
        <v>3025</v>
      </c>
      <c r="BT366" t="s">
        <v>181</v>
      </c>
    </row>
    <row r="367" spans="1:72" x14ac:dyDescent="0.2">
      <c r="A367" s="3">
        <v>788984</v>
      </c>
      <c r="B367">
        <v>3</v>
      </c>
      <c r="C367" t="s">
        <v>72</v>
      </c>
      <c r="D367">
        <v>2</v>
      </c>
      <c r="E367" s="2" t="s">
        <v>73</v>
      </c>
      <c r="F367" s="3" t="s">
        <v>74</v>
      </c>
      <c r="G367" t="s">
        <v>3026</v>
      </c>
      <c r="H367" t="s">
        <v>793</v>
      </c>
      <c r="I367" t="s">
        <v>3027</v>
      </c>
      <c r="J367" t="s">
        <v>3028</v>
      </c>
      <c r="K367" t="s">
        <v>3029</v>
      </c>
      <c r="L367" t="s">
        <v>3030</v>
      </c>
      <c r="M367" t="s">
        <v>81</v>
      </c>
      <c r="N367">
        <v>79743</v>
      </c>
      <c r="O367" t="s">
        <v>82</v>
      </c>
      <c r="P367" t="s">
        <v>3031</v>
      </c>
      <c r="Q367">
        <v>1</v>
      </c>
      <c r="R367" t="s">
        <v>84</v>
      </c>
      <c r="S367" t="s">
        <v>84</v>
      </c>
      <c r="T367" t="s">
        <v>85</v>
      </c>
      <c r="U367">
        <v>4</v>
      </c>
      <c r="V367" t="s">
        <v>86</v>
      </c>
      <c r="W367">
        <v>1</v>
      </c>
      <c r="X367" t="s">
        <v>139</v>
      </c>
      <c r="Y367" t="s">
        <v>200</v>
      </c>
      <c r="Z367" t="s">
        <v>117</v>
      </c>
      <c r="AA367" s="2">
        <v>43890</v>
      </c>
      <c r="AB367" s="2" t="s">
        <v>488</v>
      </c>
      <c r="AC367" t="s">
        <v>119</v>
      </c>
      <c r="AD367">
        <v>1</v>
      </c>
      <c r="AE367">
        <v>2</v>
      </c>
      <c r="AF367">
        <v>12</v>
      </c>
      <c r="AG367" t="s">
        <v>397</v>
      </c>
      <c r="AH367" t="s">
        <v>121</v>
      </c>
      <c r="AI367" t="s">
        <v>122</v>
      </c>
      <c r="AJ367">
        <v>60310.68</v>
      </c>
      <c r="AK367">
        <v>60310</v>
      </c>
      <c r="AL367">
        <v>60311</v>
      </c>
      <c r="AM367">
        <v>60310</v>
      </c>
      <c r="AN367">
        <v>5718.88</v>
      </c>
      <c r="AO367">
        <v>54591.8</v>
      </c>
      <c r="AP367">
        <v>30155.34</v>
      </c>
      <c r="AQ367" t="s">
        <v>317</v>
      </c>
      <c r="AR367" t="s">
        <v>318</v>
      </c>
      <c r="AS367" t="s">
        <v>183</v>
      </c>
      <c r="AT367" t="s">
        <v>319</v>
      </c>
      <c r="AU367" t="s">
        <v>126</v>
      </c>
      <c r="AV367" t="s">
        <v>512</v>
      </c>
      <c r="AW367" t="s">
        <v>126</v>
      </c>
      <c r="AX367" t="s">
        <v>321</v>
      </c>
      <c r="AY367">
        <v>13</v>
      </c>
      <c r="AZ367">
        <v>743</v>
      </c>
      <c r="BA367">
        <v>13</v>
      </c>
      <c r="BB367">
        <v>519</v>
      </c>
      <c r="BC367">
        <v>1</v>
      </c>
      <c r="BD367">
        <v>1</v>
      </c>
      <c r="BE367" t="s">
        <v>101</v>
      </c>
      <c r="BF367" t="s">
        <v>3032</v>
      </c>
      <c r="BG367" t="s">
        <v>294</v>
      </c>
      <c r="BH367" t="s">
        <v>104</v>
      </c>
      <c r="BI367" t="s">
        <v>84</v>
      </c>
      <c r="BJ367" t="s">
        <v>452</v>
      </c>
      <c r="BK367">
        <v>67</v>
      </c>
      <c r="BL367">
        <v>139.5</v>
      </c>
      <c r="BM367">
        <v>170.18</v>
      </c>
      <c r="BN367">
        <v>63.28</v>
      </c>
      <c r="BO367">
        <v>21</v>
      </c>
      <c r="BP367" t="s">
        <v>209</v>
      </c>
      <c r="BQ367">
        <v>67</v>
      </c>
      <c r="BR367">
        <v>97.23</v>
      </c>
      <c r="BS367" t="s">
        <v>3033</v>
      </c>
      <c r="BT367" t="s">
        <v>181</v>
      </c>
    </row>
    <row r="368" spans="1:72" x14ac:dyDescent="0.2">
      <c r="A368" s="3">
        <v>788985</v>
      </c>
      <c r="B368">
        <v>3</v>
      </c>
      <c r="C368" t="s">
        <v>72</v>
      </c>
      <c r="D368">
        <v>2</v>
      </c>
      <c r="E368" s="2" t="s">
        <v>73</v>
      </c>
      <c r="F368" s="3" t="s">
        <v>74</v>
      </c>
      <c r="G368" t="s">
        <v>3034</v>
      </c>
      <c r="H368" t="s">
        <v>279</v>
      </c>
      <c r="I368" t="s">
        <v>3035</v>
      </c>
      <c r="J368" t="s">
        <v>3036</v>
      </c>
      <c r="K368" t="s">
        <v>3037</v>
      </c>
      <c r="L368" t="s">
        <v>3038</v>
      </c>
      <c r="M368" t="s">
        <v>81</v>
      </c>
      <c r="N368">
        <v>79092</v>
      </c>
      <c r="O368" t="s">
        <v>82</v>
      </c>
      <c r="P368" t="s">
        <v>3039</v>
      </c>
      <c r="Q368">
        <v>1</v>
      </c>
      <c r="R368" t="s">
        <v>84</v>
      </c>
      <c r="S368" t="s">
        <v>84</v>
      </c>
      <c r="T368" t="s">
        <v>85</v>
      </c>
      <c r="U368">
        <v>4</v>
      </c>
      <c r="V368" t="s">
        <v>86</v>
      </c>
      <c r="W368">
        <v>2</v>
      </c>
      <c r="X368" t="s">
        <v>87</v>
      </c>
      <c r="Y368" t="s">
        <v>200</v>
      </c>
      <c r="Z368" t="s">
        <v>117</v>
      </c>
      <c r="AA368" s="2">
        <v>43861</v>
      </c>
      <c r="AB368" s="2" t="s">
        <v>250</v>
      </c>
      <c r="AC368" t="s">
        <v>172</v>
      </c>
      <c r="AD368">
        <v>1</v>
      </c>
      <c r="AE368">
        <v>2</v>
      </c>
      <c r="AF368">
        <v>8</v>
      </c>
      <c r="AG368" t="s">
        <v>173</v>
      </c>
      <c r="AH368" t="s">
        <v>121</v>
      </c>
      <c r="AI368" t="s">
        <v>122</v>
      </c>
      <c r="AJ368">
        <v>29525.59</v>
      </c>
      <c r="AK368">
        <v>29525</v>
      </c>
      <c r="AL368">
        <v>29526</v>
      </c>
      <c r="AM368">
        <v>29525</v>
      </c>
      <c r="AN368">
        <v>5718.88</v>
      </c>
      <c r="AO368">
        <v>23806.71</v>
      </c>
      <c r="AP368">
        <v>14762.8</v>
      </c>
      <c r="AQ368" t="s">
        <v>95</v>
      </c>
      <c r="AR368" t="s">
        <v>96</v>
      </c>
      <c r="AS368" t="s">
        <v>97</v>
      </c>
      <c r="AT368" t="s">
        <v>98</v>
      </c>
      <c r="AU368" t="s">
        <v>84</v>
      </c>
      <c r="AV368" t="s">
        <v>307</v>
      </c>
      <c r="AW368" t="s">
        <v>126</v>
      </c>
      <c r="AX368" t="s">
        <v>100</v>
      </c>
      <c r="AY368">
        <v>14</v>
      </c>
      <c r="AZ368">
        <v>807</v>
      </c>
      <c r="BA368">
        <v>14</v>
      </c>
      <c r="BB368">
        <v>560</v>
      </c>
      <c r="BC368">
        <v>1</v>
      </c>
      <c r="BD368">
        <v>1</v>
      </c>
      <c r="BE368" t="s">
        <v>101</v>
      </c>
      <c r="BF368" t="s">
        <v>1846</v>
      </c>
      <c r="BG368" t="s">
        <v>867</v>
      </c>
      <c r="BH368" t="s">
        <v>104</v>
      </c>
      <c r="BI368" t="s">
        <v>84</v>
      </c>
      <c r="BJ368" t="s">
        <v>130</v>
      </c>
      <c r="BK368">
        <v>66</v>
      </c>
      <c r="BL368">
        <v>153.80000000000001</v>
      </c>
      <c r="BM368">
        <v>167.64</v>
      </c>
      <c r="BN368">
        <v>69.760000000000005</v>
      </c>
      <c r="BO368">
        <v>24</v>
      </c>
      <c r="BP368" t="s">
        <v>209</v>
      </c>
      <c r="BQ368">
        <v>61</v>
      </c>
      <c r="BR368">
        <v>98.3</v>
      </c>
      <c r="BS368" t="s">
        <v>3040</v>
      </c>
      <c r="BT368" t="s">
        <v>132</v>
      </c>
    </row>
    <row r="369" spans="1:72" x14ac:dyDescent="0.2">
      <c r="A369" s="3">
        <v>788986</v>
      </c>
      <c r="B369">
        <v>3</v>
      </c>
      <c r="C369" t="s">
        <v>72</v>
      </c>
      <c r="D369">
        <v>2</v>
      </c>
      <c r="E369" s="2" t="s">
        <v>73</v>
      </c>
      <c r="F369" s="3" t="s">
        <v>74</v>
      </c>
      <c r="G369" t="s">
        <v>3041</v>
      </c>
      <c r="H369" t="s">
        <v>237</v>
      </c>
      <c r="I369" t="s">
        <v>2070</v>
      </c>
      <c r="J369" t="s">
        <v>3042</v>
      </c>
      <c r="K369" t="s">
        <v>3043</v>
      </c>
      <c r="L369" t="s">
        <v>291</v>
      </c>
      <c r="M369" t="s">
        <v>81</v>
      </c>
      <c r="N369">
        <v>75659</v>
      </c>
      <c r="O369" t="s">
        <v>82</v>
      </c>
      <c r="P369" t="s">
        <v>291</v>
      </c>
      <c r="Q369">
        <v>1</v>
      </c>
      <c r="R369" t="s">
        <v>84</v>
      </c>
      <c r="S369" t="s">
        <v>84</v>
      </c>
      <c r="T369" t="s">
        <v>85</v>
      </c>
      <c r="U369">
        <v>4</v>
      </c>
      <c r="V369" t="s">
        <v>86</v>
      </c>
      <c r="W369">
        <v>2</v>
      </c>
      <c r="X369" t="s">
        <v>87</v>
      </c>
      <c r="Y369" t="s">
        <v>200</v>
      </c>
      <c r="Z369" t="s">
        <v>117</v>
      </c>
      <c r="AA369" s="2">
        <v>43884</v>
      </c>
      <c r="AB369" s="2" t="s">
        <v>344</v>
      </c>
      <c r="AC369" t="s">
        <v>268</v>
      </c>
      <c r="AD369">
        <v>3</v>
      </c>
      <c r="AE369">
        <v>3</v>
      </c>
      <c r="AF369">
        <v>8</v>
      </c>
      <c r="AG369" t="s">
        <v>173</v>
      </c>
      <c r="AH369" t="s">
        <v>121</v>
      </c>
      <c r="AI369" t="s">
        <v>122</v>
      </c>
      <c r="AJ369">
        <v>36440.94</v>
      </c>
      <c r="AK369">
        <v>36440</v>
      </c>
      <c r="AL369">
        <v>36441</v>
      </c>
      <c r="AM369">
        <v>36440</v>
      </c>
      <c r="AN369">
        <v>8578.32</v>
      </c>
      <c r="AO369">
        <v>27862.62</v>
      </c>
      <c r="AP369">
        <v>12146.98</v>
      </c>
      <c r="AQ369" t="s">
        <v>3044</v>
      </c>
      <c r="AR369" t="s">
        <v>3045</v>
      </c>
      <c r="AS369" t="s">
        <v>97</v>
      </c>
      <c r="AT369" t="s">
        <v>1548</v>
      </c>
      <c r="AU369" t="s">
        <v>126</v>
      </c>
      <c r="AV369" t="s">
        <v>2882</v>
      </c>
      <c r="AW369" t="s">
        <v>84</v>
      </c>
      <c r="AX369" t="s">
        <v>100</v>
      </c>
      <c r="AY369">
        <v>14</v>
      </c>
      <c r="AZ369">
        <v>807</v>
      </c>
      <c r="BA369">
        <v>14</v>
      </c>
      <c r="BB369">
        <v>560</v>
      </c>
      <c r="BC369">
        <v>1</v>
      </c>
      <c r="BD369">
        <v>2</v>
      </c>
      <c r="BE369" t="s">
        <v>206</v>
      </c>
      <c r="BF369" t="s">
        <v>1578</v>
      </c>
      <c r="BG369" t="s">
        <v>147</v>
      </c>
      <c r="BH369" t="s">
        <v>104</v>
      </c>
      <c r="BI369" t="s">
        <v>84</v>
      </c>
      <c r="BJ369" t="s">
        <v>222</v>
      </c>
      <c r="BK369">
        <v>65</v>
      </c>
      <c r="BL369">
        <v>196</v>
      </c>
      <c r="BM369">
        <v>165.1</v>
      </c>
      <c r="BN369">
        <v>88.9</v>
      </c>
      <c r="BO369">
        <v>32</v>
      </c>
      <c r="BP369" t="s">
        <v>192</v>
      </c>
      <c r="BQ369">
        <v>106</v>
      </c>
      <c r="BR369">
        <v>98.18</v>
      </c>
      <c r="BS369" t="s">
        <v>2581</v>
      </c>
      <c r="BT369" t="s">
        <v>108</v>
      </c>
    </row>
    <row r="370" spans="1:72" x14ac:dyDescent="0.2">
      <c r="A370" s="3">
        <v>788987</v>
      </c>
      <c r="B370">
        <v>4</v>
      </c>
      <c r="C370" t="s">
        <v>18</v>
      </c>
      <c r="D370">
        <v>5</v>
      </c>
      <c r="E370" s="2" t="s">
        <v>893</v>
      </c>
      <c r="F370" s="3" t="s">
        <v>84</v>
      </c>
      <c r="G370" t="s">
        <v>3046</v>
      </c>
      <c r="H370" t="s">
        <v>110</v>
      </c>
      <c r="I370" t="s">
        <v>3047</v>
      </c>
      <c r="J370" t="s">
        <v>3048</v>
      </c>
      <c r="K370" t="s">
        <v>3049</v>
      </c>
      <c r="L370" t="s">
        <v>3050</v>
      </c>
      <c r="M370" t="s">
        <v>81</v>
      </c>
      <c r="N370">
        <v>76933</v>
      </c>
      <c r="O370" t="s">
        <v>82</v>
      </c>
      <c r="P370" t="s">
        <v>3051</v>
      </c>
      <c r="Q370">
        <v>1</v>
      </c>
      <c r="R370" t="s">
        <v>84</v>
      </c>
      <c r="S370" t="s">
        <v>126</v>
      </c>
      <c r="T370" t="s">
        <v>331</v>
      </c>
      <c r="U370">
        <v>4</v>
      </c>
      <c r="V370" t="s">
        <v>86</v>
      </c>
      <c r="W370">
        <v>2</v>
      </c>
      <c r="X370" t="s">
        <v>87</v>
      </c>
      <c r="Y370" t="s">
        <v>200</v>
      </c>
      <c r="Z370" t="s">
        <v>343</v>
      </c>
      <c r="AA370" s="2">
        <v>43905</v>
      </c>
      <c r="AB370" s="2" t="s">
        <v>676</v>
      </c>
      <c r="AC370" t="s">
        <v>268</v>
      </c>
      <c r="AD370">
        <v>3</v>
      </c>
      <c r="AE370">
        <v>3</v>
      </c>
      <c r="AF370">
        <v>0</v>
      </c>
      <c r="AG370" t="s">
        <v>899</v>
      </c>
      <c r="AH370" t="s">
        <v>143</v>
      </c>
      <c r="AI370" t="s">
        <v>144</v>
      </c>
      <c r="AJ370">
        <v>15286.21</v>
      </c>
      <c r="AK370">
        <v>15286</v>
      </c>
      <c r="AL370">
        <v>15287</v>
      </c>
      <c r="AM370">
        <v>15286</v>
      </c>
      <c r="AN370">
        <v>13302.54</v>
      </c>
      <c r="AO370">
        <v>1983.67</v>
      </c>
      <c r="AP370">
        <v>5095.3999999999996</v>
      </c>
      <c r="AQ370" t="s">
        <v>1058</v>
      </c>
      <c r="AR370" t="s">
        <v>1059</v>
      </c>
      <c r="AS370" t="s">
        <v>902</v>
      </c>
      <c r="AT370" t="s">
        <v>903</v>
      </c>
      <c r="AV370" t="s">
        <v>3052</v>
      </c>
      <c r="AW370" t="s">
        <v>126</v>
      </c>
      <c r="AX370" t="s">
        <v>905</v>
      </c>
      <c r="AY370">
        <v>15</v>
      </c>
      <c r="AZ370">
        <v>794</v>
      </c>
      <c r="BA370">
        <v>15</v>
      </c>
      <c r="BB370">
        <v>640</v>
      </c>
      <c r="BC370">
        <v>1</v>
      </c>
      <c r="BD370">
        <v>1</v>
      </c>
      <c r="BE370" t="s">
        <v>101</v>
      </c>
      <c r="BF370" t="s">
        <v>419</v>
      </c>
      <c r="BG370" t="s">
        <v>549</v>
      </c>
      <c r="BH370" t="s">
        <v>104</v>
      </c>
      <c r="BI370" t="s">
        <v>84</v>
      </c>
      <c r="BJ370" t="s">
        <v>1125</v>
      </c>
      <c r="BK370">
        <v>25</v>
      </c>
      <c r="BL370">
        <v>5</v>
      </c>
      <c r="BM370">
        <v>63.5</v>
      </c>
      <c r="BN370">
        <v>2.27</v>
      </c>
      <c r="BO370">
        <v>5</v>
      </c>
      <c r="BP370" t="s">
        <v>148</v>
      </c>
      <c r="BQ370">
        <v>48</v>
      </c>
      <c r="BR370">
        <v>98.22</v>
      </c>
      <c r="BS370" t="s">
        <v>3053</v>
      </c>
      <c r="BT370" t="s">
        <v>181</v>
      </c>
    </row>
    <row r="371" spans="1:72" x14ac:dyDescent="0.2">
      <c r="A371" s="3">
        <v>788988</v>
      </c>
      <c r="B371">
        <v>4</v>
      </c>
      <c r="C371" t="s">
        <v>18</v>
      </c>
      <c r="D371">
        <v>5</v>
      </c>
      <c r="E371" s="2" t="s">
        <v>893</v>
      </c>
      <c r="F371" s="3" t="s">
        <v>84</v>
      </c>
      <c r="G371" t="s">
        <v>3054</v>
      </c>
      <c r="H371" t="s">
        <v>183</v>
      </c>
      <c r="I371" t="s">
        <v>3055</v>
      </c>
      <c r="J371" t="s">
        <v>3056</v>
      </c>
      <c r="K371" t="s">
        <v>3057</v>
      </c>
      <c r="L371" t="s">
        <v>291</v>
      </c>
      <c r="M371" t="s">
        <v>81</v>
      </c>
      <c r="N371">
        <v>88523</v>
      </c>
      <c r="O371" t="s">
        <v>82</v>
      </c>
      <c r="P371" t="s">
        <v>291</v>
      </c>
      <c r="Q371">
        <v>1</v>
      </c>
      <c r="R371" t="s">
        <v>84</v>
      </c>
      <c r="S371" t="s">
        <v>126</v>
      </c>
      <c r="T371" t="s">
        <v>331</v>
      </c>
      <c r="U371">
        <v>4</v>
      </c>
      <c r="V371" t="s">
        <v>86</v>
      </c>
      <c r="W371">
        <v>1</v>
      </c>
      <c r="X371" t="s">
        <v>139</v>
      </c>
      <c r="Y371" t="s">
        <v>200</v>
      </c>
      <c r="Z371" t="s">
        <v>343</v>
      </c>
      <c r="AA371" s="2">
        <v>43833</v>
      </c>
      <c r="AB371" s="2" t="s">
        <v>1104</v>
      </c>
      <c r="AC371" t="s">
        <v>91</v>
      </c>
      <c r="AD371">
        <v>3</v>
      </c>
      <c r="AE371">
        <v>4</v>
      </c>
      <c r="AF371">
        <v>0</v>
      </c>
      <c r="AG371" t="s">
        <v>899</v>
      </c>
      <c r="AH371" t="s">
        <v>143</v>
      </c>
      <c r="AI371" t="s">
        <v>144</v>
      </c>
      <c r="AJ371">
        <v>12169.42</v>
      </c>
      <c r="AK371">
        <v>12169</v>
      </c>
      <c r="AL371">
        <v>12170</v>
      </c>
      <c r="AM371">
        <v>12169</v>
      </c>
      <c r="AN371">
        <v>5644.4</v>
      </c>
      <c r="AO371">
        <v>6525.02</v>
      </c>
      <c r="AP371">
        <v>3042.36</v>
      </c>
      <c r="AQ371" t="s">
        <v>1058</v>
      </c>
      <c r="AR371" t="s">
        <v>1059</v>
      </c>
      <c r="AS371" t="s">
        <v>902</v>
      </c>
      <c r="AT371" t="s">
        <v>903</v>
      </c>
      <c r="AV371" t="s">
        <v>3058</v>
      </c>
      <c r="AW371" t="s">
        <v>84</v>
      </c>
      <c r="AX371" t="s">
        <v>1577</v>
      </c>
      <c r="AY371">
        <v>15</v>
      </c>
      <c r="AZ371">
        <v>795</v>
      </c>
      <c r="BA371">
        <v>15</v>
      </c>
      <c r="BB371">
        <v>640</v>
      </c>
      <c r="BC371">
        <v>1</v>
      </c>
      <c r="BD371">
        <v>2</v>
      </c>
      <c r="BE371" t="s">
        <v>206</v>
      </c>
      <c r="BF371" t="s">
        <v>134</v>
      </c>
      <c r="BG371" t="s">
        <v>515</v>
      </c>
      <c r="BH371" t="s">
        <v>104</v>
      </c>
      <c r="BI371" t="s">
        <v>84</v>
      </c>
      <c r="BJ371" t="s">
        <v>1710</v>
      </c>
      <c r="BK371">
        <v>24</v>
      </c>
      <c r="BL371">
        <v>9</v>
      </c>
      <c r="BM371">
        <v>60.96</v>
      </c>
      <c r="BN371">
        <v>4.08</v>
      </c>
      <c r="BO371">
        <v>10</v>
      </c>
      <c r="BP371" t="s">
        <v>148</v>
      </c>
      <c r="BQ371">
        <v>62</v>
      </c>
      <c r="BR371">
        <v>97.83</v>
      </c>
      <c r="BS371" t="s">
        <v>3059</v>
      </c>
      <c r="BT371" t="s">
        <v>132</v>
      </c>
    </row>
    <row r="372" spans="1:72" x14ac:dyDescent="0.2">
      <c r="A372" s="3">
        <v>788989</v>
      </c>
      <c r="B372">
        <v>3</v>
      </c>
      <c r="C372" t="s">
        <v>72</v>
      </c>
      <c r="D372">
        <v>2</v>
      </c>
      <c r="E372" s="2" t="s">
        <v>73</v>
      </c>
      <c r="F372" s="3" t="s">
        <v>224</v>
      </c>
      <c r="G372" t="s">
        <v>3060</v>
      </c>
      <c r="H372" t="s">
        <v>183</v>
      </c>
      <c r="I372" t="s">
        <v>3061</v>
      </c>
      <c r="J372" t="s">
        <v>3062</v>
      </c>
      <c r="K372" t="s">
        <v>3063</v>
      </c>
      <c r="L372" t="s">
        <v>137</v>
      </c>
      <c r="M372" t="s">
        <v>81</v>
      </c>
      <c r="N372">
        <v>79761</v>
      </c>
      <c r="O372" t="s">
        <v>82</v>
      </c>
      <c r="P372" t="s">
        <v>138</v>
      </c>
      <c r="Q372">
        <v>1</v>
      </c>
      <c r="R372" t="s">
        <v>84</v>
      </c>
      <c r="S372" t="s">
        <v>84</v>
      </c>
      <c r="T372" t="s">
        <v>85</v>
      </c>
      <c r="U372">
        <v>4</v>
      </c>
      <c r="V372" t="s">
        <v>86</v>
      </c>
      <c r="W372">
        <v>2</v>
      </c>
      <c r="X372" t="s">
        <v>87</v>
      </c>
      <c r="Y372" t="s">
        <v>200</v>
      </c>
      <c r="Z372" t="s">
        <v>117</v>
      </c>
      <c r="AA372" s="2">
        <v>43862</v>
      </c>
      <c r="AB372" s="2" t="s">
        <v>90</v>
      </c>
      <c r="AC372" t="s">
        <v>91</v>
      </c>
      <c r="AD372">
        <v>2</v>
      </c>
      <c r="AE372">
        <v>3</v>
      </c>
      <c r="AF372">
        <v>21</v>
      </c>
      <c r="AG372" s="14" t="s">
        <v>2141</v>
      </c>
      <c r="AH372" t="s">
        <v>288</v>
      </c>
      <c r="AI372" t="s">
        <v>289</v>
      </c>
      <c r="AJ372">
        <v>31637.73</v>
      </c>
      <c r="AK372">
        <v>31637</v>
      </c>
      <c r="AL372">
        <v>31638</v>
      </c>
      <c r="AM372">
        <v>31637</v>
      </c>
      <c r="AN372">
        <v>12149.85</v>
      </c>
      <c r="AO372">
        <v>19487.88</v>
      </c>
      <c r="AP372">
        <v>10545.91</v>
      </c>
      <c r="AQ372" t="s">
        <v>3064</v>
      </c>
      <c r="AR372" t="s">
        <v>3065</v>
      </c>
      <c r="AS372" t="s">
        <v>224</v>
      </c>
      <c r="AT372" t="s">
        <v>2057</v>
      </c>
      <c r="AU372" t="s">
        <v>126</v>
      </c>
      <c r="AV372" t="s">
        <v>3066</v>
      </c>
      <c r="AW372" t="s">
        <v>126</v>
      </c>
      <c r="AY372">
        <v>5</v>
      </c>
      <c r="AZ372">
        <v>292</v>
      </c>
      <c r="BA372">
        <v>5</v>
      </c>
      <c r="BB372">
        <v>194</v>
      </c>
      <c r="BC372">
        <v>2</v>
      </c>
      <c r="BD372">
        <v>2</v>
      </c>
      <c r="BE372" t="s">
        <v>206</v>
      </c>
      <c r="BF372" t="s">
        <v>2906</v>
      </c>
      <c r="BH372" t="s">
        <v>104</v>
      </c>
      <c r="BI372" t="s">
        <v>84</v>
      </c>
      <c r="BJ372" t="s">
        <v>452</v>
      </c>
      <c r="BK372">
        <v>67</v>
      </c>
      <c r="BL372">
        <v>139.69999999999999</v>
      </c>
      <c r="BM372">
        <v>170.18</v>
      </c>
      <c r="BN372">
        <v>63.37</v>
      </c>
      <c r="BO372">
        <v>21</v>
      </c>
      <c r="BP372" t="s">
        <v>209</v>
      </c>
      <c r="BQ372">
        <v>76</v>
      </c>
      <c r="BR372">
        <v>98.21</v>
      </c>
      <c r="BS372" t="s">
        <v>2555</v>
      </c>
      <c r="BT372" t="s">
        <v>108</v>
      </c>
    </row>
    <row r="373" spans="1:72" x14ac:dyDescent="0.2">
      <c r="A373" s="3">
        <v>788990</v>
      </c>
      <c r="B373">
        <v>3</v>
      </c>
      <c r="C373" t="s">
        <v>72</v>
      </c>
      <c r="D373">
        <v>2</v>
      </c>
      <c r="E373" s="2" t="s">
        <v>73</v>
      </c>
      <c r="F373" s="3" t="s">
        <v>74</v>
      </c>
      <c r="G373" t="s">
        <v>1236</v>
      </c>
      <c r="H373" t="s">
        <v>1052</v>
      </c>
      <c r="I373" t="s">
        <v>448</v>
      </c>
      <c r="J373" t="s">
        <v>3067</v>
      </c>
      <c r="K373" t="s">
        <v>3068</v>
      </c>
      <c r="L373" t="s">
        <v>291</v>
      </c>
      <c r="M373" t="s">
        <v>81</v>
      </c>
      <c r="N373">
        <v>75947</v>
      </c>
      <c r="O373" t="s">
        <v>82</v>
      </c>
      <c r="P373" t="s">
        <v>291</v>
      </c>
      <c r="Q373">
        <v>1</v>
      </c>
      <c r="R373" t="s">
        <v>84</v>
      </c>
      <c r="S373" t="s">
        <v>84</v>
      </c>
      <c r="T373" t="s">
        <v>85</v>
      </c>
      <c r="U373">
        <v>4</v>
      </c>
      <c r="V373" t="s">
        <v>86</v>
      </c>
      <c r="W373">
        <v>1</v>
      </c>
      <c r="X373" t="s">
        <v>139</v>
      </c>
      <c r="Y373" t="s">
        <v>200</v>
      </c>
      <c r="Z373" t="s">
        <v>117</v>
      </c>
      <c r="AA373" s="2">
        <v>43873</v>
      </c>
      <c r="AB373" s="2" t="s">
        <v>898</v>
      </c>
      <c r="AC373" t="s">
        <v>158</v>
      </c>
      <c r="AD373">
        <v>3</v>
      </c>
      <c r="AE373">
        <v>2</v>
      </c>
      <c r="AF373">
        <v>10</v>
      </c>
      <c r="AG373" t="s">
        <v>617</v>
      </c>
      <c r="AH373" t="s">
        <v>143</v>
      </c>
      <c r="AI373" t="s">
        <v>144</v>
      </c>
      <c r="AJ373">
        <v>27037.200000000001</v>
      </c>
      <c r="AK373">
        <v>27037</v>
      </c>
      <c r="AL373">
        <v>27038</v>
      </c>
      <c r="AM373">
        <v>27037</v>
      </c>
      <c r="AN373">
        <v>5718.88</v>
      </c>
      <c r="AO373">
        <v>21318.32</v>
      </c>
      <c r="AP373">
        <v>13518.6</v>
      </c>
      <c r="AQ373" t="s">
        <v>3069</v>
      </c>
      <c r="AR373" t="s">
        <v>3070</v>
      </c>
      <c r="AS373" t="s">
        <v>97</v>
      </c>
      <c r="AT373" t="s">
        <v>714</v>
      </c>
      <c r="AU373" t="s">
        <v>126</v>
      </c>
      <c r="AV373" t="s">
        <v>1049</v>
      </c>
      <c r="AW373" t="s">
        <v>126</v>
      </c>
      <c r="AX373" t="s">
        <v>100</v>
      </c>
      <c r="AY373">
        <v>14</v>
      </c>
      <c r="AZ373">
        <v>807</v>
      </c>
      <c r="BA373">
        <v>14</v>
      </c>
      <c r="BB373">
        <v>560</v>
      </c>
      <c r="BC373">
        <v>1</v>
      </c>
      <c r="BD373">
        <v>3</v>
      </c>
      <c r="BE373" t="s">
        <v>257</v>
      </c>
      <c r="BF373" t="s">
        <v>1319</v>
      </c>
      <c r="BG373" t="s">
        <v>387</v>
      </c>
      <c r="BH373" t="s">
        <v>104</v>
      </c>
      <c r="BI373" t="s">
        <v>84</v>
      </c>
      <c r="BJ373" t="s">
        <v>191</v>
      </c>
      <c r="BK373">
        <v>61</v>
      </c>
      <c r="BL373">
        <v>171.6</v>
      </c>
      <c r="BM373">
        <v>154.94</v>
      </c>
      <c r="BN373">
        <v>77.84</v>
      </c>
      <c r="BO373">
        <v>32</v>
      </c>
      <c r="BP373" t="s">
        <v>192</v>
      </c>
      <c r="BQ373">
        <v>100</v>
      </c>
      <c r="BR373">
        <v>97.26</v>
      </c>
      <c r="BS373" t="s">
        <v>3071</v>
      </c>
      <c r="BT373" t="s">
        <v>108</v>
      </c>
    </row>
    <row r="374" spans="1:72" x14ac:dyDescent="0.2">
      <c r="A374" s="3">
        <v>788991</v>
      </c>
      <c r="B374">
        <v>1</v>
      </c>
      <c r="C374" t="s">
        <v>276</v>
      </c>
      <c r="D374">
        <v>1</v>
      </c>
      <c r="E374" s="2" t="s">
        <v>277</v>
      </c>
      <c r="F374" s="3" t="s">
        <v>224</v>
      </c>
      <c r="G374" t="s">
        <v>3072</v>
      </c>
      <c r="H374" t="s">
        <v>493</v>
      </c>
      <c r="I374" t="s">
        <v>776</v>
      </c>
      <c r="J374" t="s">
        <v>3073</v>
      </c>
      <c r="K374" t="s">
        <v>3074</v>
      </c>
      <c r="L374" t="s">
        <v>1826</v>
      </c>
      <c r="M374" t="s">
        <v>81</v>
      </c>
      <c r="N374">
        <v>77369</v>
      </c>
      <c r="O374" t="s">
        <v>82</v>
      </c>
      <c r="P374" t="s">
        <v>3075</v>
      </c>
      <c r="Q374">
        <v>1</v>
      </c>
      <c r="R374" t="s">
        <v>84</v>
      </c>
      <c r="S374" t="s">
        <v>84</v>
      </c>
      <c r="T374" t="s">
        <v>331</v>
      </c>
      <c r="U374">
        <v>4</v>
      </c>
      <c r="V374" t="s">
        <v>86</v>
      </c>
      <c r="W374">
        <v>2</v>
      </c>
      <c r="X374" t="s">
        <v>87</v>
      </c>
      <c r="Y374" t="s">
        <v>116</v>
      </c>
      <c r="Z374" t="s">
        <v>343</v>
      </c>
      <c r="AA374" s="2">
        <v>43839</v>
      </c>
      <c r="AB374" s="2" t="s">
        <v>140</v>
      </c>
      <c r="AC374" t="s">
        <v>141</v>
      </c>
      <c r="AD374">
        <v>7</v>
      </c>
      <c r="AE374">
        <v>9</v>
      </c>
      <c r="AF374">
        <v>15</v>
      </c>
      <c r="AG374" t="s">
        <v>328</v>
      </c>
      <c r="AH374" t="s">
        <v>121</v>
      </c>
      <c r="AI374" t="s">
        <v>122</v>
      </c>
      <c r="AJ374">
        <v>185163.92</v>
      </c>
      <c r="AK374">
        <v>185163</v>
      </c>
      <c r="AL374">
        <v>185164</v>
      </c>
      <c r="AM374">
        <v>185163</v>
      </c>
      <c r="AN374">
        <v>41750.639999999999</v>
      </c>
      <c r="AO374">
        <v>143413.28</v>
      </c>
      <c r="AP374">
        <v>20573.77</v>
      </c>
      <c r="AQ374" t="s">
        <v>874</v>
      </c>
      <c r="AR374" t="s">
        <v>875</v>
      </c>
      <c r="AS374" t="s">
        <v>279</v>
      </c>
      <c r="AT374" t="s">
        <v>876</v>
      </c>
      <c r="AU374" t="s">
        <v>126</v>
      </c>
      <c r="AV374" t="s">
        <v>3076</v>
      </c>
      <c r="AW374" t="s">
        <v>126</v>
      </c>
      <c r="AX374" t="s">
        <v>878</v>
      </c>
      <c r="AY374">
        <v>7</v>
      </c>
      <c r="AZ374">
        <v>417</v>
      </c>
      <c r="BA374">
        <v>7</v>
      </c>
      <c r="BB374">
        <v>263</v>
      </c>
      <c r="BC374">
        <v>3</v>
      </c>
      <c r="BD374">
        <v>4</v>
      </c>
      <c r="BE374" t="s">
        <v>241</v>
      </c>
      <c r="BF374" t="s">
        <v>1013</v>
      </c>
      <c r="BG374" t="s">
        <v>220</v>
      </c>
      <c r="BH374" t="s">
        <v>104</v>
      </c>
      <c r="BI374" t="s">
        <v>126</v>
      </c>
      <c r="BJ374" t="s">
        <v>452</v>
      </c>
      <c r="BK374">
        <v>67</v>
      </c>
      <c r="BL374">
        <v>220.7</v>
      </c>
      <c r="BM374">
        <v>170.18</v>
      </c>
      <c r="BN374">
        <v>100.11</v>
      </c>
      <c r="BO374">
        <v>34</v>
      </c>
      <c r="BP374" t="s">
        <v>192</v>
      </c>
      <c r="BQ374">
        <v>102</v>
      </c>
      <c r="BR374">
        <v>97.74</v>
      </c>
      <c r="BS374" t="s">
        <v>3077</v>
      </c>
      <c r="BT374" t="s">
        <v>132</v>
      </c>
    </row>
    <row r="375" spans="1:72" x14ac:dyDescent="0.2">
      <c r="A375" s="3">
        <v>788992</v>
      </c>
      <c r="B375">
        <v>3</v>
      </c>
      <c r="C375" t="s">
        <v>72</v>
      </c>
      <c r="D375">
        <v>2</v>
      </c>
      <c r="E375" s="2" t="s">
        <v>73</v>
      </c>
      <c r="F375" s="3" t="s">
        <v>224</v>
      </c>
      <c r="G375" t="s">
        <v>3078</v>
      </c>
      <c r="H375" t="s">
        <v>493</v>
      </c>
      <c r="I375" t="s">
        <v>3079</v>
      </c>
      <c r="J375" t="s">
        <v>3080</v>
      </c>
      <c r="K375" t="s">
        <v>3081</v>
      </c>
      <c r="L375" t="s">
        <v>2495</v>
      </c>
      <c r="M375" t="s">
        <v>81</v>
      </c>
      <c r="N375">
        <v>75119</v>
      </c>
      <c r="O375" t="s">
        <v>82</v>
      </c>
      <c r="P375" t="s">
        <v>3082</v>
      </c>
      <c r="Q375">
        <v>1</v>
      </c>
      <c r="R375" t="s">
        <v>84</v>
      </c>
      <c r="S375" t="s">
        <v>84</v>
      </c>
      <c r="T375" t="s">
        <v>331</v>
      </c>
      <c r="U375">
        <v>4</v>
      </c>
      <c r="V375" t="s">
        <v>86</v>
      </c>
      <c r="W375">
        <v>2</v>
      </c>
      <c r="X375" t="s">
        <v>87</v>
      </c>
      <c r="Y375" t="s">
        <v>156</v>
      </c>
      <c r="Z375" t="s">
        <v>343</v>
      </c>
      <c r="AA375" s="2">
        <v>43862</v>
      </c>
      <c r="AB375" s="2" t="s">
        <v>90</v>
      </c>
      <c r="AC375" t="s">
        <v>91</v>
      </c>
      <c r="AD375">
        <v>2</v>
      </c>
      <c r="AE375">
        <v>3</v>
      </c>
      <c r="AF375">
        <v>17</v>
      </c>
      <c r="AG375" t="s">
        <v>473</v>
      </c>
      <c r="AH375" t="s">
        <v>288</v>
      </c>
      <c r="AI375" t="s">
        <v>289</v>
      </c>
      <c r="AJ375">
        <v>43730.96</v>
      </c>
      <c r="AK375">
        <v>43730</v>
      </c>
      <c r="AL375">
        <v>43731</v>
      </c>
      <c r="AM375">
        <v>43730</v>
      </c>
      <c r="AN375">
        <v>13916.88</v>
      </c>
      <c r="AO375">
        <v>29814.080000000002</v>
      </c>
      <c r="AP375">
        <v>14576.99</v>
      </c>
      <c r="AQ375" t="s">
        <v>3064</v>
      </c>
      <c r="AR375" t="s">
        <v>3065</v>
      </c>
      <c r="AS375" t="s">
        <v>224</v>
      </c>
      <c r="AT375" t="s">
        <v>2057</v>
      </c>
      <c r="AU375" t="s">
        <v>126</v>
      </c>
      <c r="AV375" t="s">
        <v>3083</v>
      </c>
      <c r="AW375" t="s">
        <v>126</v>
      </c>
      <c r="AX375" t="s">
        <v>3084</v>
      </c>
      <c r="AY375">
        <v>5</v>
      </c>
      <c r="AZ375">
        <v>293</v>
      </c>
      <c r="BA375">
        <v>5</v>
      </c>
      <c r="BB375">
        <v>194</v>
      </c>
      <c r="BC375">
        <v>2</v>
      </c>
      <c r="BD375">
        <v>1</v>
      </c>
      <c r="BE375" t="s">
        <v>101</v>
      </c>
      <c r="BF375" t="s">
        <v>2965</v>
      </c>
      <c r="BG375" t="s">
        <v>479</v>
      </c>
      <c r="BH375" t="s">
        <v>104</v>
      </c>
      <c r="BI375" t="s">
        <v>84</v>
      </c>
      <c r="BJ375" t="s">
        <v>351</v>
      </c>
      <c r="BK375">
        <v>72</v>
      </c>
      <c r="BL375">
        <v>237.6</v>
      </c>
      <c r="BM375">
        <v>182.88</v>
      </c>
      <c r="BN375">
        <v>107.77</v>
      </c>
      <c r="BO375">
        <v>32</v>
      </c>
      <c r="BP375" t="s">
        <v>192</v>
      </c>
      <c r="BQ375">
        <v>107</v>
      </c>
      <c r="BR375">
        <v>98.39</v>
      </c>
      <c r="BS375" t="s">
        <v>3085</v>
      </c>
      <c r="BT375" t="s">
        <v>108</v>
      </c>
    </row>
    <row r="376" spans="1:72" x14ac:dyDescent="0.2">
      <c r="A376" s="3">
        <v>788993</v>
      </c>
      <c r="B376">
        <v>4</v>
      </c>
      <c r="C376" t="s">
        <v>18</v>
      </c>
      <c r="D376">
        <v>5</v>
      </c>
      <c r="E376" s="2" t="s">
        <v>893</v>
      </c>
      <c r="F376" s="3" t="s">
        <v>84</v>
      </c>
      <c r="G376" t="s">
        <v>3086</v>
      </c>
      <c r="H376" t="s">
        <v>110</v>
      </c>
      <c r="I376" t="s">
        <v>3087</v>
      </c>
      <c r="J376" t="s">
        <v>3088</v>
      </c>
      <c r="K376" t="s">
        <v>3089</v>
      </c>
      <c r="L376" t="s">
        <v>1186</v>
      </c>
      <c r="M376" t="s">
        <v>81</v>
      </c>
      <c r="N376">
        <v>77306</v>
      </c>
      <c r="O376" t="s">
        <v>82</v>
      </c>
      <c r="P376" t="s">
        <v>2087</v>
      </c>
      <c r="Q376">
        <v>1</v>
      </c>
      <c r="R376" t="s">
        <v>84</v>
      </c>
      <c r="S376" t="s">
        <v>126</v>
      </c>
      <c r="T376" t="s">
        <v>85</v>
      </c>
      <c r="U376">
        <v>4</v>
      </c>
      <c r="V376" t="s">
        <v>86</v>
      </c>
      <c r="W376">
        <v>2</v>
      </c>
      <c r="X376" t="s">
        <v>87</v>
      </c>
      <c r="Y376" t="s">
        <v>200</v>
      </c>
      <c r="Z376" t="s">
        <v>117</v>
      </c>
      <c r="AA376" s="2">
        <v>43920</v>
      </c>
      <c r="AB376" s="2" t="s">
        <v>966</v>
      </c>
      <c r="AC376" t="s">
        <v>268</v>
      </c>
      <c r="AD376">
        <v>3</v>
      </c>
      <c r="AE376">
        <v>2</v>
      </c>
      <c r="AF376">
        <v>0</v>
      </c>
      <c r="AG376" t="s">
        <v>899</v>
      </c>
      <c r="AH376">
        <v>12</v>
      </c>
      <c r="AI376" t="s">
        <v>303</v>
      </c>
      <c r="AJ376">
        <v>5890.32</v>
      </c>
      <c r="AK376">
        <v>5890</v>
      </c>
      <c r="AL376">
        <v>5891</v>
      </c>
      <c r="AM376">
        <v>5890</v>
      </c>
      <c r="AN376">
        <v>2822.2</v>
      </c>
      <c r="AO376">
        <v>3068.12</v>
      </c>
      <c r="AP376">
        <v>2945.16</v>
      </c>
      <c r="AQ376" t="s">
        <v>1058</v>
      </c>
      <c r="AR376" t="s">
        <v>1059</v>
      </c>
      <c r="AS376" t="s">
        <v>902</v>
      </c>
      <c r="AT376" t="s">
        <v>903</v>
      </c>
      <c r="AV376" t="s">
        <v>3090</v>
      </c>
      <c r="AX376" t="s">
        <v>905</v>
      </c>
      <c r="AY376">
        <v>15</v>
      </c>
      <c r="AZ376">
        <v>795</v>
      </c>
      <c r="BA376">
        <v>15</v>
      </c>
      <c r="BB376">
        <v>640</v>
      </c>
      <c r="BC376">
        <v>1</v>
      </c>
      <c r="BD376">
        <v>1</v>
      </c>
      <c r="BE376" t="s">
        <v>101</v>
      </c>
      <c r="BF376" t="s">
        <v>1156</v>
      </c>
      <c r="BG376" t="s">
        <v>360</v>
      </c>
      <c r="BH376" t="s">
        <v>104</v>
      </c>
      <c r="BI376" t="s">
        <v>84</v>
      </c>
      <c r="BJ376" t="s">
        <v>1060</v>
      </c>
      <c r="BK376">
        <v>17</v>
      </c>
      <c r="BL376">
        <v>9</v>
      </c>
      <c r="BM376">
        <v>43.18</v>
      </c>
      <c r="BN376">
        <v>4.08</v>
      </c>
      <c r="BO376">
        <v>21</v>
      </c>
      <c r="BP376" t="s">
        <v>209</v>
      </c>
      <c r="BQ376">
        <v>76</v>
      </c>
      <c r="BR376">
        <v>97.7</v>
      </c>
      <c r="BS376" t="s">
        <v>1181</v>
      </c>
      <c r="BT376" t="s">
        <v>181</v>
      </c>
    </row>
    <row r="377" spans="1:72" x14ac:dyDescent="0.2">
      <c r="A377" s="3">
        <v>788994</v>
      </c>
      <c r="B377">
        <v>1</v>
      </c>
      <c r="C377" t="s">
        <v>276</v>
      </c>
      <c r="D377">
        <v>1</v>
      </c>
      <c r="E377" s="2" t="s">
        <v>277</v>
      </c>
      <c r="F377" s="3" t="s">
        <v>224</v>
      </c>
      <c r="G377" t="s">
        <v>2033</v>
      </c>
      <c r="H377" t="s">
        <v>110</v>
      </c>
      <c r="I377" t="s">
        <v>3091</v>
      </c>
      <c r="J377" t="s">
        <v>3092</v>
      </c>
      <c r="K377" t="s">
        <v>3093</v>
      </c>
      <c r="L377" t="s">
        <v>291</v>
      </c>
      <c r="M377" t="s">
        <v>81</v>
      </c>
      <c r="N377">
        <v>78785</v>
      </c>
      <c r="O377" t="s">
        <v>82</v>
      </c>
      <c r="P377" t="s">
        <v>291</v>
      </c>
      <c r="Q377">
        <v>1</v>
      </c>
      <c r="R377" t="s">
        <v>84</v>
      </c>
      <c r="S377" t="s">
        <v>84</v>
      </c>
      <c r="T377" t="s">
        <v>85</v>
      </c>
      <c r="U377">
        <v>4</v>
      </c>
      <c r="V377" t="s">
        <v>86</v>
      </c>
      <c r="W377">
        <v>2</v>
      </c>
      <c r="X377" t="s">
        <v>87</v>
      </c>
      <c r="Y377" t="s">
        <v>88</v>
      </c>
      <c r="Z377" t="s">
        <v>89</v>
      </c>
      <c r="AA377" s="2">
        <v>43878</v>
      </c>
      <c r="AB377" s="2" t="s">
        <v>2202</v>
      </c>
      <c r="AC377" t="s">
        <v>268</v>
      </c>
      <c r="AD377">
        <v>3</v>
      </c>
      <c r="AE377">
        <v>2</v>
      </c>
      <c r="AF377">
        <v>15</v>
      </c>
      <c r="AG377" t="s">
        <v>328</v>
      </c>
      <c r="AH377" t="s">
        <v>591</v>
      </c>
      <c r="AI377" t="s">
        <v>592</v>
      </c>
      <c r="AJ377">
        <v>32173.54</v>
      </c>
      <c r="AK377">
        <v>32173</v>
      </c>
      <c r="AL377">
        <v>32174</v>
      </c>
      <c r="AM377">
        <v>32173</v>
      </c>
      <c r="AN377">
        <v>5307.45</v>
      </c>
      <c r="AO377">
        <v>26866.09</v>
      </c>
      <c r="AP377">
        <v>16086.77</v>
      </c>
      <c r="AQ377" t="s">
        <v>489</v>
      </c>
      <c r="AR377" t="s">
        <v>780</v>
      </c>
      <c r="AS377" t="s">
        <v>110</v>
      </c>
      <c r="AT377" t="s">
        <v>781</v>
      </c>
      <c r="AU377" t="s">
        <v>126</v>
      </c>
      <c r="AV377" t="s">
        <v>476</v>
      </c>
      <c r="AY377">
        <v>4</v>
      </c>
      <c r="AZ377">
        <v>178</v>
      </c>
      <c r="BA377">
        <v>4</v>
      </c>
      <c r="BB377">
        <v>137</v>
      </c>
      <c r="BC377">
        <v>2</v>
      </c>
      <c r="BD377">
        <v>2</v>
      </c>
      <c r="BE377" t="s">
        <v>206</v>
      </c>
      <c r="BF377" t="s">
        <v>128</v>
      </c>
      <c r="BH377" t="s">
        <v>104</v>
      </c>
      <c r="BI377" t="s">
        <v>126</v>
      </c>
      <c r="BJ377" t="s">
        <v>361</v>
      </c>
      <c r="BK377">
        <v>63</v>
      </c>
      <c r="BL377">
        <v>185.7</v>
      </c>
      <c r="BM377">
        <v>160.02000000000001</v>
      </c>
      <c r="BN377">
        <v>84.23</v>
      </c>
      <c r="BO377">
        <v>32</v>
      </c>
      <c r="BP377" t="s">
        <v>192</v>
      </c>
      <c r="BQ377">
        <v>112</v>
      </c>
      <c r="BR377">
        <v>98.08</v>
      </c>
      <c r="BS377" t="s">
        <v>3094</v>
      </c>
      <c r="BT377" t="s">
        <v>108</v>
      </c>
    </row>
    <row r="378" spans="1:72" x14ac:dyDescent="0.2">
      <c r="A378" s="3">
        <v>788995</v>
      </c>
      <c r="B378">
        <v>1</v>
      </c>
      <c r="C378" t="s">
        <v>276</v>
      </c>
      <c r="D378">
        <v>1</v>
      </c>
      <c r="E378" s="2" t="s">
        <v>277</v>
      </c>
      <c r="F378" s="3" t="s">
        <v>224</v>
      </c>
      <c r="G378" t="s">
        <v>375</v>
      </c>
      <c r="H378" t="s">
        <v>126</v>
      </c>
      <c r="I378" t="s">
        <v>3095</v>
      </c>
      <c r="J378" t="s">
        <v>3096</v>
      </c>
      <c r="K378" t="s">
        <v>3097</v>
      </c>
      <c r="L378" t="s">
        <v>291</v>
      </c>
      <c r="M378" t="s">
        <v>81</v>
      </c>
      <c r="N378">
        <v>79991</v>
      </c>
      <c r="O378" t="s">
        <v>82</v>
      </c>
      <c r="P378" t="s">
        <v>291</v>
      </c>
      <c r="Q378">
        <v>1</v>
      </c>
      <c r="R378" t="s">
        <v>84</v>
      </c>
      <c r="S378" t="s">
        <v>84</v>
      </c>
      <c r="T378" t="s">
        <v>331</v>
      </c>
      <c r="U378">
        <v>4</v>
      </c>
      <c r="V378" t="s">
        <v>86</v>
      </c>
      <c r="W378">
        <v>2</v>
      </c>
      <c r="X378" t="s">
        <v>87</v>
      </c>
      <c r="Y378" t="s">
        <v>200</v>
      </c>
      <c r="Z378" t="s">
        <v>343</v>
      </c>
      <c r="AA378" s="2">
        <v>43844</v>
      </c>
      <c r="AB378" s="2" t="s">
        <v>157</v>
      </c>
      <c r="AC378" t="s">
        <v>158</v>
      </c>
      <c r="AD378">
        <v>4</v>
      </c>
      <c r="AE378">
        <v>3</v>
      </c>
      <c r="AF378">
        <v>17</v>
      </c>
      <c r="AG378" t="s">
        <v>473</v>
      </c>
      <c r="AH378" t="s">
        <v>288</v>
      </c>
      <c r="AI378" t="s">
        <v>289</v>
      </c>
      <c r="AJ378">
        <v>79819.149999999994</v>
      </c>
      <c r="AK378">
        <v>79819</v>
      </c>
      <c r="AL378">
        <v>79820</v>
      </c>
      <c r="AM378">
        <v>79819</v>
      </c>
      <c r="AN378">
        <v>13916.88</v>
      </c>
      <c r="AO378">
        <v>65902.27</v>
      </c>
      <c r="AP378">
        <v>26606.38</v>
      </c>
      <c r="AQ378" t="s">
        <v>1515</v>
      </c>
      <c r="AR378" t="s">
        <v>1516</v>
      </c>
      <c r="AS378" t="s">
        <v>237</v>
      </c>
      <c r="AT378" t="s">
        <v>238</v>
      </c>
      <c r="AU378" t="s">
        <v>126</v>
      </c>
      <c r="AV378" t="s">
        <v>292</v>
      </c>
      <c r="AW378" t="s">
        <v>126</v>
      </c>
      <c r="AX378" t="s">
        <v>1517</v>
      </c>
      <c r="AY378">
        <v>18</v>
      </c>
      <c r="AZ378">
        <v>853</v>
      </c>
      <c r="BA378">
        <v>18</v>
      </c>
      <c r="BB378">
        <v>720</v>
      </c>
      <c r="BC378">
        <v>4</v>
      </c>
      <c r="BD378">
        <v>3</v>
      </c>
      <c r="BE378" t="s">
        <v>257</v>
      </c>
      <c r="BF378" t="s">
        <v>2068</v>
      </c>
      <c r="BG378" t="s">
        <v>716</v>
      </c>
      <c r="BH378" t="s">
        <v>104</v>
      </c>
      <c r="BI378" t="s">
        <v>126</v>
      </c>
      <c r="BJ378" t="s">
        <v>1939</v>
      </c>
      <c r="BK378">
        <v>75</v>
      </c>
      <c r="BL378">
        <v>180.2</v>
      </c>
      <c r="BM378">
        <v>190.5</v>
      </c>
      <c r="BN378">
        <v>81.739999999999995</v>
      </c>
      <c r="BO378">
        <v>22</v>
      </c>
      <c r="BP378" t="s">
        <v>209</v>
      </c>
      <c r="BQ378">
        <v>77</v>
      </c>
      <c r="BR378">
        <v>98.07</v>
      </c>
      <c r="BS378" t="s">
        <v>814</v>
      </c>
      <c r="BT378" t="s">
        <v>132</v>
      </c>
    </row>
    <row r="379" spans="1:72" x14ac:dyDescent="0.2">
      <c r="A379" s="3">
        <v>788996</v>
      </c>
      <c r="B379">
        <v>1</v>
      </c>
      <c r="C379" t="s">
        <v>276</v>
      </c>
      <c r="D379">
        <v>1</v>
      </c>
      <c r="E379" s="2" t="s">
        <v>277</v>
      </c>
      <c r="F379" s="3" t="s">
        <v>224</v>
      </c>
      <c r="G379" t="s">
        <v>75</v>
      </c>
      <c r="H379" t="s">
        <v>279</v>
      </c>
      <c r="I379" t="s">
        <v>3098</v>
      </c>
      <c r="J379" t="s">
        <v>3099</v>
      </c>
      <c r="K379" t="s">
        <v>3100</v>
      </c>
      <c r="L379" t="s">
        <v>291</v>
      </c>
      <c r="M379" t="s">
        <v>81</v>
      </c>
      <c r="N379">
        <v>79988</v>
      </c>
      <c r="O379" t="s">
        <v>82</v>
      </c>
      <c r="P379" t="s">
        <v>291</v>
      </c>
      <c r="Q379">
        <v>6</v>
      </c>
      <c r="R379" t="s">
        <v>84</v>
      </c>
      <c r="S379" t="s">
        <v>84</v>
      </c>
      <c r="T379" t="s">
        <v>85</v>
      </c>
      <c r="U379">
        <v>4</v>
      </c>
      <c r="V379" t="s">
        <v>86</v>
      </c>
      <c r="W379">
        <v>2</v>
      </c>
      <c r="X379" t="s">
        <v>87</v>
      </c>
      <c r="Y379" t="s">
        <v>88</v>
      </c>
      <c r="Z379" t="s">
        <v>89</v>
      </c>
      <c r="AA379" s="2">
        <v>43873</v>
      </c>
      <c r="AB379" s="2" t="s">
        <v>1675</v>
      </c>
      <c r="AC379" t="s">
        <v>141</v>
      </c>
      <c r="AD379">
        <v>3</v>
      </c>
      <c r="AE379">
        <v>3</v>
      </c>
      <c r="AF379">
        <v>17</v>
      </c>
      <c r="AG379" t="s">
        <v>473</v>
      </c>
      <c r="AH379" t="s">
        <v>288</v>
      </c>
      <c r="AI379" t="s">
        <v>289</v>
      </c>
      <c r="AJ379">
        <v>75164.86</v>
      </c>
      <c r="AK379">
        <v>75164</v>
      </c>
      <c r="AL379">
        <v>75165</v>
      </c>
      <c r="AM379">
        <v>75164</v>
      </c>
      <c r="AN379">
        <v>12149.85</v>
      </c>
      <c r="AO379">
        <v>63015.01</v>
      </c>
      <c r="AP379">
        <v>25054.95</v>
      </c>
      <c r="AQ379" t="s">
        <v>3101</v>
      </c>
      <c r="AR379" t="s">
        <v>3102</v>
      </c>
      <c r="AS379" t="s">
        <v>383</v>
      </c>
      <c r="AT379" t="s">
        <v>384</v>
      </c>
      <c r="AU379" t="s">
        <v>126</v>
      </c>
      <c r="AV379" t="s">
        <v>3103</v>
      </c>
      <c r="AW379" t="s">
        <v>126</v>
      </c>
      <c r="AX379" t="s">
        <v>3104</v>
      </c>
      <c r="AY379">
        <v>10</v>
      </c>
      <c r="AZ379">
        <v>638</v>
      </c>
      <c r="BA379">
        <v>9</v>
      </c>
      <c r="BB379">
        <v>361</v>
      </c>
      <c r="BC379">
        <v>2</v>
      </c>
      <c r="BD379">
        <v>2</v>
      </c>
      <c r="BE379" t="s">
        <v>206</v>
      </c>
      <c r="BF379" t="s">
        <v>258</v>
      </c>
      <c r="BG379" t="s">
        <v>387</v>
      </c>
      <c r="BH379" t="s">
        <v>104</v>
      </c>
      <c r="BI379" t="s">
        <v>126</v>
      </c>
      <c r="BJ379" t="s">
        <v>163</v>
      </c>
      <c r="BK379">
        <v>64</v>
      </c>
      <c r="BL379">
        <v>203.9</v>
      </c>
      <c r="BM379">
        <v>162.56</v>
      </c>
      <c r="BN379">
        <v>92.49</v>
      </c>
      <c r="BO379">
        <v>34</v>
      </c>
      <c r="BP379" t="s">
        <v>192</v>
      </c>
      <c r="BQ379">
        <v>105</v>
      </c>
      <c r="BR379">
        <v>97.66</v>
      </c>
      <c r="BS379" t="s">
        <v>1303</v>
      </c>
      <c r="BT379" t="s">
        <v>108</v>
      </c>
    </row>
    <row r="380" spans="1:72" x14ac:dyDescent="0.2">
      <c r="A380" s="3">
        <v>788997</v>
      </c>
      <c r="B380">
        <v>1</v>
      </c>
      <c r="C380" t="s">
        <v>276</v>
      </c>
      <c r="D380">
        <v>1</v>
      </c>
      <c r="E380" s="2" t="s">
        <v>277</v>
      </c>
      <c r="F380" s="3" t="s">
        <v>224</v>
      </c>
      <c r="G380" t="s">
        <v>2750</v>
      </c>
      <c r="H380" t="s">
        <v>110</v>
      </c>
      <c r="I380" t="s">
        <v>3105</v>
      </c>
      <c r="J380" t="s">
        <v>3106</v>
      </c>
      <c r="K380" t="s">
        <v>3107</v>
      </c>
      <c r="L380" t="s">
        <v>458</v>
      </c>
      <c r="M380" t="s">
        <v>81</v>
      </c>
      <c r="N380">
        <v>76832</v>
      </c>
      <c r="O380" t="s">
        <v>82</v>
      </c>
      <c r="P380" t="s">
        <v>3108</v>
      </c>
      <c r="Q380">
        <v>1</v>
      </c>
      <c r="R380" t="s">
        <v>84</v>
      </c>
      <c r="S380" t="s">
        <v>84</v>
      </c>
      <c r="T380" t="s">
        <v>85</v>
      </c>
      <c r="U380">
        <v>4</v>
      </c>
      <c r="V380" t="s">
        <v>86</v>
      </c>
      <c r="W380">
        <v>2</v>
      </c>
      <c r="X380" t="s">
        <v>87</v>
      </c>
      <c r="Y380" t="s">
        <v>88</v>
      </c>
      <c r="Z380" t="s">
        <v>89</v>
      </c>
      <c r="AA380" s="2">
        <v>43902</v>
      </c>
      <c r="AB380" s="2" t="s">
        <v>722</v>
      </c>
      <c r="AC380" t="s">
        <v>158</v>
      </c>
      <c r="AD380">
        <v>7</v>
      </c>
      <c r="AE380">
        <v>8</v>
      </c>
      <c r="AF380">
        <v>14</v>
      </c>
      <c r="AG380" t="s">
        <v>639</v>
      </c>
      <c r="AH380" t="s">
        <v>121</v>
      </c>
      <c r="AI380" t="s">
        <v>122</v>
      </c>
      <c r="AJ380">
        <v>175278.17</v>
      </c>
      <c r="AK380">
        <v>175278</v>
      </c>
      <c r="AL380">
        <v>175279</v>
      </c>
      <c r="AM380">
        <v>175278</v>
      </c>
      <c r="AN380">
        <v>35036.339999999997</v>
      </c>
      <c r="AO380">
        <v>140241.82999999999</v>
      </c>
      <c r="AP380">
        <v>21909.77</v>
      </c>
      <c r="AQ380" t="s">
        <v>235</v>
      </c>
      <c r="AR380" t="s">
        <v>236</v>
      </c>
      <c r="AS380" t="s">
        <v>237</v>
      </c>
      <c r="AT380" t="s">
        <v>238</v>
      </c>
      <c r="AU380" t="s">
        <v>126</v>
      </c>
      <c r="AV380" t="s">
        <v>3109</v>
      </c>
      <c r="AW380" t="s">
        <v>126</v>
      </c>
      <c r="AX380" t="s">
        <v>513</v>
      </c>
      <c r="AY380">
        <v>18</v>
      </c>
      <c r="AZ380">
        <v>853</v>
      </c>
      <c r="BA380">
        <v>18</v>
      </c>
      <c r="BB380">
        <v>710</v>
      </c>
      <c r="BC380">
        <v>2</v>
      </c>
      <c r="BD380">
        <v>3</v>
      </c>
      <c r="BE380" t="s">
        <v>257</v>
      </c>
      <c r="BF380" t="s">
        <v>3110</v>
      </c>
      <c r="BG380" t="s">
        <v>221</v>
      </c>
      <c r="BH380" t="s">
        <v>104</v>
      </c>
      <c r="BI380" t="s">
        <v>126</v>
      </c>
      <c r="BJ380" t="s">
        <v>658</v>
      </c>
      <c r="BK380">
        <v>69</v>
      </c>
      <c r="BL380">
        <v>126.7</v>
      </c>
      <c r="BM380">
        <v>175.26</v>
      </c>
      <c r="BN380">
        <v>57.47</v>
      </c>
      <c r="BO380">
        <v>18</v>
      </c>
      <c r="BP380" t="s">
        <v>148</v>
      </c>
      <c r="BQ380">
        <v>52</v>
      </c>
      <c r="BR380">
        <v>97.9</v>
      </c>
      <c r="BS380" t="s">
        <v>3111</v>
      </c>
      <c r="BT380" t="s">
        <v>181</v>
      </c>
    </row>
    <row r="381" spans="1:72" x14ac:dyDescent="0.2">
      <c r="A381" s="3">
        <v>788998</v>
      </c>
      <c r="B381">
        <v>4</v>
      </c>
      <c r="C381" t="s">
        <v>18</v>
      </c>
      <c r="D381">
        <v>5</v>
      </c>
      <c r="E381" s="2" t="s">
        <v>893</v>
      </c>
      <c r="F381" s="3" t="s">
        <v>84</v>
      </c>
      <c r="G381" t="s">
        <v>3112</v>
      </c>
      <c r="H381" t="s">
        <v>76</v>
      </c>
      <c r="I381" t="s">
        <v>3113</v>
      </c>
      <c r="J381" t="s">
        <v>3114</v>
      </c>
      <c r="K381" t="s">
        <v>3115</v>
      </c>
      <c r="L381" t="s">
        <v>1151</v>
      </c>
      <c r="M381" t="s">
        <v>81</v>
      </c>
      <c r="N381">
        <v>77546</v>
      </c>
      <c r="O381" t="s">
        <v>82</v>
      </c>
      <c r="P381" t="s">
        <v>3116</v>
      </c>
      <c r="Q381">
        <v>1</v>
      </c>
      <c r="R381" t="s">
        <v>84</v>
      </c>
      <c r="S381" t="s">
        <v>126</v>
      </c>
      <c r="T381" t="s">
        <v>331</v>
      </c>
      <c r="U381">
        <v>4</v>
      </c>
      <c r="V381" t="s">
        <v>86</v>
      </c>
      <c r="W381">
        <v>2</v>
      </c>
      <c r="X381" t="s">
        <v>87</v>
      </c>
      <c r="Y381" t="s">
        <v>200</v>
      </c>
      <c r="Z381" t="s">
        <v>343</v>
      </c>
      <c r="AA381" s="2">
        <v>43900</v>
      </c>
      <c r="AB381" s="2" t="s">
        <v>1224</v>
      </c>
      <c r="AC381" t="s">
        <v>158</v>
      </c>
      <c r="AD381">
        <v>4</v>
      </c>
      <c r="AE381">
        <v>3</v>
      </c>
      <c r="AF381">
        <v>0</v>
      </c>
      <c r="AG381" t="s">
        <v>899</v>
      </c>
      <c r="AH381">
        <v>12</v>
      </c>
      <c r="AI381" t="s">
        <v>303</v>
      </c>
      <c r="AJ381">
        <v>21333.08</v>
      </c>
      <c r="AK381">
        <v>21333</v>
      </c>
      <c r="AL381">
        <v>21334</v>
      </c>
      <c r="AM381">
        <v>21333</v>
      </c>
      <c r="AN381">
        <v>17211.560000000001</v>
      </c>
      <c r="AO381">
        <v>4121.5200000000004</v>
      </c>
      <c r="AP381">
        <v>7111.03</v>
      </c>
      <c r="AQ381" t="s">
        <v>1058</v>
      </c>
      <c r="AR381" t="s">
        <v>1059</v>
      </c>
      <c r="AS381" t="s">
        <v>902</v>
      </c>
      <c r="AT381" t="s">
        <v>903</v>
      </c>
      <c r="AV381" t="s">
        <v>3117</v>
      </c>
      <c r="AW381" t="s">
        <v>84</v>
      </c>
      <c r="AX381" t="s">
        <v>1577</v>
      </c>
      <c r="AY381">
        <v>15</v>
      </c>
      <c r="AZ381">
        <v>793</v>
      </c>
      <c r="BA381">
        <v>15</v>
      </c>
      <c r="BB381">
        <v>640</v>
      </c>
      <c r="BC381">
        <v>1</v>
      </c>
      <c r="BD381">
        <v>2</v>
      </c>
      <c r="BE381" t="s">
        <v>206</v>
      </c>
      <c r="BF381" t="s">
        <v>682</v>
      </c>
      <c r="BG381" t="s">
        <v>420</v>
      </c>
      <c r="BH381" t="s">
        <v>104</v>
      </c>
      <c r="BI381" t="s">
        <v>84</v>
      </c>
      <c r="BJ381" t="s">
        <v>907</v>
      </c>
      <c r="BK381">
        <v>22</v>
      </c>
      <c r="BL381">
        <v>5</v>
      </c>
      <c r="BM381">
        <v>55.88</v>
      </c>
      <c r="BN381">
        <v>2.27</v>
      </c>
      <c r="BO381">
        <v>7</v>
      </c>
      <c r="BP381" t="s">
        <v>148</v>
      </c>
      <c r="BQ381">
        <v>45</v>
      </c>
      <c r="BR381">
        <v>97.29</v>
      </c>
      <c r="BS381" t="s">
        <v>3118</v>
      </c>
      <c r="BT381" t="s">
        <v>181</v>
      </c>
    </row>
    <row r="382" spans="1:72" x14ac:dyDescent="0.2">
      <c r="A382" s="3">
        <v>788999</v>
      </c>
      <c r="B382">
        <v>3</v>
      </c>
      <c r="C382" t="s">
        <v>72</v>
      </c>
      <c r="D382">
        <v>2</v>
      </c>
      <c r="E382" s="2" t="s">
        <v>73</v>
      </c>
      <c r="F382" s="3" t="s">
        <v>74</v>
      </c>
      <c r="G382" t="s">
        <v>3119</v>
      </c>
      <c r="H382" t="s">
        <v>183</v>
      </c>
      <c r="I382" t="s">
        <v>3120</v>
      </c>
      <c r="J382" t="s">
        <v>3121</v>
      </c>
      <c r="K382" t="s">
        <v>3122</v>
      </c>
      <c r="L382" t="s">
        <v>3123</v>
      </c>
      <c r="M382" t="s">
        <v>81</v>
      </c>
      <c r="N382">
        <v>79059</v>
      </c>
      <c r="O382" t="s">
        <v>82</v>
      </c>
      <c r="P382" t="s">
        <v>3124</v>
      </c>
      <c r="Q382">
        <v>1</v>
      </c>
      <c r="R382" t="s">
        <v>84</v>
      </c>
      <c r="S382" t="s">
        <v>84</v>
      </c>
      <c r="T382" t="s">
        <v>85</v>
      </c>
      <c r="U382">
        <v>4</v>
      </c>
      <c r="V382" t="s">
        <v>86</v>
      </c>
      <c r="W382">
        <v>2</v>
      </c>
      <c r="X382" t="s">
        <v>87</v>
      </c>
      <c r="Y382" t="s">
        <v>200</v>
      </c>
      <c r="Z382" t="s">
        <v>117</v>
      </c>
      <c r="AA382" s="2">
        <v>43876</v>
      </c>
      <c r="AB382" s="2" t="s">
        <v>2202</v>
      </c>
      <c r="AC382" t="s">
        <v>268</v>
      </c>
      <c r="AD382">
        <v>3</v>
      </c>
      <c r="AE382">
        <v>4</v>
      </c>
      <c r="AF382">
        <v>5</v>
      </c>
      <c r="AG382" t="s">
        <v>510</v>
      </c>
      <c r="AH382" t="s">
        <v>143</v>
      </c>
      <c r="AI382" t="s">
        <v>144</v>
      </c>
      <c r="AJ382">
        <v>55196.55</v>
      </c>
      <c r="AK382">
        <v>55196</v>
      </c>
      <c r="AL382">
        <v>55197</v>
      </c>
      <c r="AM382">
        <v>55196</v>
      </c>
      <c r="AN382">
        <v>11437.76</v>
      </c>
      <c r="AO382">
        <v>43758.79</v>
      </c>
      <c r="AP382">
        <v>13799.14</v>
      </c>
      <c r="AQ382" t="s">
        <v>2578</v>
      </c>
      <c r="AR382" t="s">
        <v>2579</v>
      </c>
      <c r="AS382" t="s">
        <v>97</v>
      </c>
      <c r="AT382" t="s">
        <v>2580</v>
      </c>
      <c r="AU382" t="s">
        <v>126</v>
      </c>
      <c r="AV382" t="s">
        <v>2905</v>
      </c>
      <c r="AX382" t="s">
        <v>178</v>
      </c>
      <c r="AY382">
        <v>14</v>
      </c>
      <c r="AZ382">
        <v>788</v>
      </c>
      <c r="BA382">
        <v>14</v>
      </c>
      <c r="BB382">
        <v>540</v>
      </c>
      <c r="BC382">
        <v>1</v>
      </c>
      <c r="BD382">
        <v>1</v>
      </c>
      <c r="BE382" t="s">
        <v>101</v>
      </c>
      <c r="BF382" t="s">
        <v>841</v>
      </c>
      <c r="BG382" t="s">
        <v>387</v>
      </c>
      <c r="BH382" t="s">
        <v>104</v>
      </c>
      <c r="BI382" t="s">
        <v>84</v>
      </c>
      <c r="BJ382" t="s">
        <v>658</v>
      </c>
      <c r="BK382">
        <v>69</v>
      </c>
      <c r="BL382">
        <v>194.3</v>
      </c>
      <c r="BM382">
        <v>175.26</v>
      </c>
      <c r="BN382">
        <v>88.13</v>
      </c>
      <c r="BO382">
        <v>28</v>
      </c>
      <c r="BP382" t="s">
        <v>106</v>
      </c>
      <c r="BQ382">
        <v>83</v>
      </c>
      <c r="BR382">
        <v>97.5</v>
      </c>
      <c r="BS382" t="s">
        <v>3125</v>
      </c>
      <c r="BT382" t="s">
        <v>108</v>
      </c>
    </row>
    <row r="383" spans="1:72" x14ac:dyDescent="0.2">
      <c r="A383" s="3">
        <v>789000</v>
      </c>
      <c r="B383">
        <v>3</v>
      </c>
      <c r="C383" t="s">
        <v>72</v>
      </c>
      <c r="D383">
        <v>2</v>
      </c>
      <c r="E383" s="2" t="s">
        <v>73</v>
      </c>
      <c r="G383" t="s">
        <v>3126</v>
      </c>
      <c r="H383" t="s">
        <v>493</v>
      </c>
      <c r="I383" t="s">
        <v>3127</v>
      </c>
      <c r="J383" t="s">
        <v>3128</v>
      </c>
      <c r="K383" t="s">
        <v>3129</v>
      </c>
      <c r="L383" t="s">
        <v>3130</v>
      </c>
      <c r="M383" t="s">
        <v>81</v>
      </c>
      <c r="N383">
        <v>79549</v>
      </c>
      <c r="O383" t="s">
        <v>82</v>
      </c>
      <c r="P383" t="s">
        <v>3131</v>
      </c>
      <c r="Q383">
        <v>3</v>
      </c>
      <c r="R383" t="s">
        <v>84</v>
      </c>
      <c r="S383" t="s">
        <v>84</v>
      </c>
      <c r="T383" t="s">
        <v>85</v>
      </c>
      <c r="U383">
        <v>4</v>
      </c>
      <c r="V383" t="s">
        <v>86</v>
      </c>
      <c r="W383">
        <v>2</v>
      </c>
      <c r="X383" t="s">
        <v>87</v>
      </c>
      <c r="Y383" t="s">
        <v>460</v>
      </c>
      <c r="Z383" t="s">
        <v>117</v>
      </c>
      <c r="AA383" s="2">
        <v>43856</v>
      </c>
      <c r="AB383" s="2" t="s">
        <v>1290</v>
      </c>
      <c r="AC383" t="s">
        <v>268</v>
      </c>
      <c r="AD383">
        <v>3</v>
      </c>
      <c r="AE383">
        <v>3</v>
      </c>
      <c r="AF383">
        <v>19</v>
      </c>
      <c r="AG383" t="s">
        <v>461</v>
      </c>
      <c r="AH383" t="s">
        <v>288</v>
      </c>
      <c r="AI383" t="s">
        <v>289</v>
      </c>
      <c r="AJ383">
        <v>121078.15</v>
      </c>
      <c r="AK383">
        <v>121078</v>
      </c>
      <c r="AL383">
        <v>121079</v>
      </c>
      <c r="AM383">
        <v>121078</v>
      </c>
      <c r="AN383">
        <v>7579.5</v>
      </c>
      <c r="AO383">
        <v>113498.65</v>
      </c>
      <c r="AP383">
        <v>40359.379999999997</v>
      </c>
      <c r="AQ383" t="s">
        <v>474</v>
      </c>
      <c r="AR383" t="s">
        <v>475</v>
      </c>
      <c r="AS383" t="s">
        <v>331</v>
      </c>
      <c r="AT383" t="s">
        <v>332</v>
      </c>
      <c r="AU383" t="s">
        <v>126</v>
      </c>
      <c r="AV383" t="s">
        <v>571</v>
      </c>
      <c r="AW383" t="s">
        <v>126</v>
      </c>
      <c r="AX383" t="s">
        <v>3132</v>
      </c>
      <c r="AY383">
        <v>8</v>
      </c>
      <c r="AZ383">
        <v>470</v>
      </c>
      <c r="BA383">
        <v>8</v>
      </c>
      <c r="BB383">
        <v>302</v>
      </c>
      <c r="BC383">
        <v>1</v>
      </c>
      <c r="BD383">
        <v>1</v>
      </c>
      <c r="BE383" t="s">
        <v>101</v>
      </c>
      <c r="BF383" t="s">
        <v>841</v>
      </c>
      <c r="BG383" t="s">
        <v>1344</v>
      </c>
      <c r="BH383" t="s">
        <v>104</v>
      </c>
      <c r="BI383" t="s">
        <v>84</v>
      </c>
      <c r="BJ383" t="s">
        <v>130</v>
      </c>
      <c r="BK383">
        <v>66</v>
      </c>
      <c r="BL383">
        <v>125.8</v>
      </c>
      <c r="BM383">
        <v>167.64</v>
      </c>
      <c r="BN383">
        <v>57.06</v>
      </c>
      <c r="BO383">
        <v>20</v>
      </c>
      <c r="BP383" t="s">
        <v>209</v>
      </c>
      <c r="BQ383">
        <v>64</v>
      </c>
      <c r="BR383">
        <v>98.24</v>
      </c>
      <c r="BS383" t="s">
        <v>3133</v>
      </c>
      <c r="BT383" t="s">
        <v>132</v>
      </c>
    </row>
    <row r="384" spans="1:72" x14ac:dyDescent="0.2">
      <c r="A384" s="3">
        <v>789001</v>
      </c>
      <c r="B384">
        <v>3</v>
      </c>
      <c r="C384" t="s">
        <v>72</v>
      </c>
      <c r="D384">
        <v>2</v>
      </c>
      <c r="E384" s="2" t="s">
        <v>73</v>
      </c>
      <c r="F384" s="3" t="s">
        <v>224</v>
      </c>
      <c r="G384" t="s">
        <v>1519</v>
      </c>
      <c r="H384" t="s">
        <v>298</v>
      </c>
      <c r="I384" t="s">
        <v>557</v>
      </c>
      <c r="J384" t="s">
        <v>3134</v>
      </c>
      <c r="K384" t="s">
        <v>3135</v>
      </c>
      <c r="L384" t="s">
        <v>588</v>
      </c>
      <c r="M384" t="s">
        <v>81</v>
      </c>
      <c r="N384">
        <v>77053</v>
      </c>
      <c r="O384" t="s">
        <v>82</v>
      </c>
      <c r="P384" t="s">
        <v>589</v>
      </c>
      <c r="Q384">
        <v>1</v>
      </c>
      <c r="R384" t="s">
        <v>84</v>
      </c>
      <c r="S384" t="s">
        <v>84</v>
      </c>
      <c r="T384" t="s">
        <v>331</v>
      </c>
      <c r="U384">
        <v>5</v>
      </c>
      <c r="V384" t="s">
        <v>947</v>
      </c>
      <c r="X384" t="s">
        <v>291</v>
      </c>
      <c r="Y384" t="s">
        <v>200</v>
      </c>
      <c r="Z384" t="s">
        <v>343</v>
      </c>
      <c r="AA384" s="2">
        <v>43892</v>
      </c>
      <c r="AB384" s="2" t="s">
        <v>2487</v>
      </c>
      <c r="AC384" t="s">
        <v>158</v>
      </c>
      <c r="AD384">
        <v>5</v>
      </c>
      <c r="AE384">
        <v>4</v>
      </c>
      <c r="AF384">
        <v>14</v>
      </c>
      <c r="AG384" t="s">
        <v>639</v>
      </c>
      <c r="AH384" t="s">
        <v>121</v>
      </c>
      <c r="AI384" t="s">
        <v>122</v>
      </c>
      <c r="AJ384">
        <v>191730.24</v>
      </c>
      <c r="AK384">
        <v>191730</v>
      </c>
      <c r="AL384">
        <v>191731</v>
      </c>
      <c r="AM384">
        <v>191730</v>
      </c>
      <c r="AN384">
        <v>18555.84</v>
      </c>
      <c r="AO384">
        <v>173174.39999999999</v>
      </c>
      <c r="AP384">
        <v>47932.56</v>
      </c>
      <c r="AQ384" t="s">
        <v>3136</v>
      </c>
      <c r="AR384" t="s">
        <v>3137</v>
      </c>
      <c r="AS384" t="s">
        <v>76</v>
      </c>
      <c r="AT384" t="s">
        <v>3136</v>
      </c>
      <c r="AU384" t="s">
        <v>126</v>
      </c>
      <c r="AV384" t="s">
        <v>1301</v>
      </c>
      <c r="AW384" t="s">
        <v>126</v>
      </c>
      <c r="AX384" t="s">
        <v>3138</v>
      </c>
      <c r="AY384">
        <v>6</v>
      </c>
      <c r="AZ384">
        <v>346</v>
      </c>
      <c r="BA384">
        <v>6</v>
      </c>
      <c r="BB384">
        <v>223</v>
      </c>
      <c r="BC384">
        <v>1</v>
      </c>
      <c r="BD384">
        <v>1</v>
      </c>
      <c r="BE384" t="s">
        <v>101</v>
      </c>
      <c r="BF384" t="s">
        <v>1854</v>
      </c>
      <c r="BG384" t="s">
        <v>643</v>
      </c>
      <c r="BH384" t="s">
        <v>104</v>
      </c>
      <c r="BI384" t="s">
        <v>84</v>
      </c>
      <c r="BJ384" t="s">
        <v>842</v>
      </c>
      <c r="BK384">
        <v>70</v>
      </c>
      <c r="BL384">
        <v>141.69999999999999</v>
      </c>
      <c r="BM384">
        <v>177.8</v>
      </c>
      <c r="BN384">
        <v>64.27</v>
      </c>
      <c r="BO384">
        <v>20</v>
      </c>
      <c r="BP384" t="s">
        <v>209</v>
      </c>
      <c r="BQ384">
        <v>73</v>
      </c>
      <c r="BR384">
        <v>97.76</v>
      </c>
      <c r="BS384" t="s">
        <v>3139</v>
      </c>
      <c r="BT384" t="s">
        <v>181</v>
      </c>
    </row>
    <row r="385" spans="1:72" x14ac:dyDescent="0.2">
      <c r="A385" s="3">
        <v>789002</v>
      </c>
      <c r="B385">
        <v>1</v>
      </c>
      <c r="C385" t="s">
        <v>276</v>
      </c>
      <c r="D385">
        <v>1</v>
      </c>
      <c r="E385" s="2" t="s">
        <v>277</v>
      </c>
      <c r="F385" s="3" t="s">
        <v>224</v>
      </c>
      <c r="G385" t="s">
        <v>1701</v>
      </c>
      <c r="H385" t="s">
        <v>339</v>
      </c>
      <c r="I385" t="s">
        <v>3140</v>
      </c>
      <c r="J385" t="s">
        <v>3141</v>
      </c>
      <c r="K385" t="s">
        <v>3142</v>
      </c>
      <c r="L385" t="s">
        <v>2305</v>
      </c>
      <c r="M385" t="s">
        <v>81</v>
      </c>
      <c r="N385">
        <v>75756</v>
      </c>
      <c r="O385" t="s">
        <v>82</v>
      </c>
      <c r="P385" t="s">
        <v>3143</v>
      </c>
      <c r="Q385">
        <v>6</v>
      </c>
      <c r="R385" t="s">
        <v>84</v>
      </c>
      <c r="S385" t="s">
        <v>84</v>
      </c>
      <c r="T385" t="s">
        <v>331</v>
      </c>
      <c r="U385">
        <v>4</v>
      </c>
      <c r="V385" t="s">
        <v>86</v>
      </c>
      <c r="W385">
        <v>2</v>
      </c>
      <c r="X385" t="s">
        <v>87</v>
      </c>
      <c r="Y385" t="s">
        <v>200</v>
      </c>
      <c r="Z385" t="s">
        <v>343</v>
      </c>
      <c r="AA385" s="2">
        <v>43919</v>
      </c>
      <c r="AB385" s="2" t="s">
        <v>989</v>
      </c>
      <c r="AC385" t="s">
        <v>91</v>
      </c>
      <c r="AD385">
        <v>2</v>
      </c>
      <c r="AE385">
        <v>2</v>
      </c>
      <c r="AF385">
        <v>18</v>
      </c>
      <c r="AG385" t="s">
        <v>827</v>
      </c>
      <c r="AH385" t="s">
        <v>288</v>
      </c>
      <c r="AI385" t="s">
        <v>289</v>
      </c>
      <c r="AJ385">
        <v>32762.59</v>
      </c>
      <c r="AK385">
        <v>32762</v>
      </c>
      <c r="AL385">
        <v>32763</v>
      </c>
      <c r="AM385">
        <v>32762</v>
      </c>
      <c r="AN385">
        <v>9277.92</v>
      </c>
      <c r="AO385">
        <v>23484.67</v>
      </c>
      <c r="AP385">
        <v>16381.3</v>
      </c>
      <c r="AQ385" t="s">
        <v>500</v>
      </c>
      <c r="AR385" t="s">
        <v>3144</v>
      </c>
      <c r="AS385" t="s">
        <v>110</v>
      </c>
      <c r="AT385" t="s">
        <v>537</v>
      </c>
      <c r="AU385" t="s">
        <v>126</v>
      </c>
      <c r="AV385" t="s">
        <v>2337</v>
      </c>
      <c r="AW385" t="s">
        <v>126</v>
      </c>
      <c r="AX385" t="s">
        <v>3084</v>
      </c>
      <c r="AY385">
        <v>4</v>
      </c>
      <c r="AZ385">
        <v>189</v>
      </c>
      <c r="BA385">
        <v>4</v>
      </c>
      <c r="BB385">
        <v>133</v>
      </c>
      <c r="BC385">
        <v>2</v>
      </c>
      <c r="BD385">
        <v>2</v>
      </c>
      <c r="BE385" t="s">
        <v>206</v>
      </c>
      <c r="BF385" t="s">
        <v>273</v>
      </c>
      <c r="BG385" t="s">
        <v>1124</v>
      </c>
      <c r="BH385" t="s">
        <v>104</v>
      </c>
      <c r="BI385" t="s">
        <v>126</v>
      </c>
      <c r="BJ385" t="s">
        <v>842</v>
      </c>
      <c r="BK385">
        <v>70</v>
      </c>
      <c r="BL385">
        <v>235.8</v>
      </c>
      <c r="BM385">
        <v>177.8</v>
      </c>
      <c r="BN385">
        <v>106.96</v>
      </c>
      <c r="BO385">
        <v>33</v>
      </c>
      <c r="BP385" t="s">
        <v>192</v>
      </c>
      <c r="BQ385">
        <v>103</v>
      </c>
      <c r="BR385">
        <v>98.1</v>
      </c>
      <c r="BS385" t="s">
        <v>3145</v>
      </c>
      <c r="BT385" t="s">
        <v>181</v>
      </c>
    </row>
    <row r="386" spans="1:72" x14ac:dyDescent="0.2">
      <c r="A386" s="3">
        <v>789003</v>
      </c>
      <c r="B386">
        <v>4</v>
      </c>
      <c r="C386" t="s">
        <v>18</v>
      </c>
      <c r="D386">
        <v>5</v>
      </c>
      <c r="E386" s="2" t="s">
        <v>893</v>
      </c>
      <c r="F386" s="3" t="s">
        <v>84</v>
      </c>
      <c r="G386" t="s">
        <v>3146</v>
      </c>
      <c r="H386" t="s">
        <v>383</v>
      </c>
      <c r="I386" t="s">
        <v>3147</v>
      </c>
      <c r="J386" t="s">
        <v>3148</v>
      </c>
      <c r="K386" t="s">
        <v>3149</v>
      </c>
      <c r="L386" t="s">
        <v>588</v>
      </c>
      <c r="M386" t="s">
        <v>81</v>
      </c>
      <c r="N386">
        <v>77058</v>
      </c>
      <c r="O386" t="s">
        <v>82</v>
      </c>
      <c r="P386" t="s">
        <v>589</v>
      </c>
      <c r="Q386">
        <v>1</v>
      </c>
      <c r="R386" t="s">
        <v>84</v>
      </c>
      <c r="S386" t="s">
        <v>126</v>
      </c>
      <c r="T386" t="s">
        <v>331</v>
      </c>
      <c r="U386">
        <v>4</v>
      </c>
      <c r="V386" t="s">
        <v>86</v>
      </c>
      <c r="W386">
        <v>1</v>
      </c>
      <c r="X386" t="s">
        <v>139</v>
      </c>
      <c r="Y386" t="s">
        <v>200</v>
      </c>
      <c r="Z386" t="s">
        <v>343</v>
      </c>
      <c r="AA386" s="2">
        <v>43855</v>
      </c>
      <c r="AB386" s="2" t="s">
        <v>747</v>
      </c>
      <c r="AC386" t="s">
        <v>91</v>
      </c>
      <c r="AD386">
        <v>2</v>
      </c>
      <c r="AE386">
        <v>3</v>
      </c>
      <c r="AF386">
        <v>0</v>
      </c>
      <c r="AG386" t="s">
        <v>899</v>
      </c>
      <c r="AH386" t="s">
        <v>143</v>
      </c>
      <c r="AI386" t="s">
        <v>144</v>
      </c>
      <c r="AJ386">
        <v>37469.440000000002</v>
      </c>
      <c r="AK386">
        <v>37469</v>
      </c>
      <c r="AL386">
        <v>37470</v>
      </c>
      <c r="AM386">
        <v>37469</v>
      </c>
      <c r="AN386">
        <v>17211.560000000001</v>
      </c>
      <c r="AO386">
        <v>20257.88</v>
      </c>
      <c r="AP386">
        <v>12489.81</v>
      </c>
      <c r="AQ386" t="s">
        <v>1058</v>
      </c>
      <c r="AR386" t="s">
        <v>1059</v>
      </c>
      <c r="AS386" t="s">
        <v>902</v>
      </c>
      <c r="AT386" t="s">
        <v>903</v>
      </c>
      <c r="AV386" t="s">
        <v>3150</v>
      </c>
      <c r="AX386" t="s">
        <v>905</v>
      </c>
      <c r="AY386">
        <v>15</v>
      </c>
      <c r="AZ386">
        <v>793</v>
      </c>
      <c r="BA386">
        <v>15</v>
      </c>
      <c r="BB386">
        <v>640</v>
      </c>
      <c r="BC386">
        <v>1</v>
      </c>
      <c r="BD386">
        <v>3</v>
      </c>
      <c r="BE386" t="s">
        <v>257</v>
      </c>
      <c r="BF386" t="s">
        <v>1924</v>
      </c>
      <c r="BG386" t="s">
        <v>479</v>
      </c>
      <c r="BH386" t="s">
        <v>104</v>
      </c>
      <c r="BI386" t="s">
        <v>84</v>
      </c>
      <c r="BJ386" t="s">
        <v>1060</v>
      </c>
      <c r="BK386">
        <v>17</v>
      </c>
      <c r="BL386">
        <v>8</v>
      </c>
      <c r="BM386">
        <v>43.18</v>
      </c>
      <c r="BN386">
        <v>3.63</v>
      </c>
      <c r="BO386">
        <v>19</v>
      </c>
      <c r="BP386" t="s">
        <v>209</v>
      </c>
      <c r="BQ386">
        <v>65</v>
      </c>
      <c r="BR386">
        <v>97.62</v>
      </c>
      <c r="BS386" t="s">
        <v>3151</v>
      </c>
      <c r="BT386" t="s">
        <v>132</v>
      </c>
    </row>
    <row r="387" spans="1:72" x14ac:dyDescent="0.2">
      <c r="A387" s="3">
        <v>789004</v>
      </c>
      <c r="B387">
        <v>3</v>
      </c>
      <c r="C387" t="s">
        <v>72</v>
      </c>
      <c r="D387">
        <v>2</v>
      </c>
      <c r="E387" s="2" t="s">
        <v>73</v>
      </c>
      <c r="F387" s="3" t="s">
        <v>74</v>
      </c>
      <c r="G387" t="s">
        <v>3152</v>
      </c>
      <c r="H387" t="s">
        <v>339</v>
      </c>
      <c r="I387" t="s">
        <v>3153</v>
      </c>
      <c r="J387" t="s">
        <v>3154</v>
      </c>
      <c r="K387" t="s">
        <v>3155</v>
      </c>
      <c r="L387" t="s">
        <v>229</v>
      </c>
      <c r="M387" t="s">
        <v>81</v>
      </c>
      <c r="N387">
        <v>75792</v>
      </c>
      <c r="O387" t="s">
        <v>82</v>
      </c>
      <c r="P387" t="s">
        <v>230</v>
      </c>
      <c r="Q387">
        <v>1</v>
      </c>
      <c r="R387" t="s">
        <v>84</v>
      </c>
      <c r="S387" t="s">
        <v>84</v>
      </c>
      <c r="T387" t="s">
        <v>85</v>
      </c>
      <c r="U387">
        <v>4</v>
      </c>
      <c r="V387" t="s">
        <v>86</v>
      </c>
      <c r="W387">
        <v>1</v>
      </c>
      <c r="X387" t="s">
        <v>139</v>
      </c>
      <c r="Y387" t="s">
        <v>200</v>
      </c>
      <c r="Z387" t="s">
        <v>117</v>
      </c>
      <c r="AA387" s="2">
        <v>43880</v>
      </c>
      <c r="AB387" s="2" t="s">
        <v>1133</v>
      </c>
      <c r="AC387" t="s">
        <v>158</v>
      </c>
      <c r="AD387">
        <v>3</v>
      </c>
      <c r="AE387">
        <v>2</v>
      </c>
      <c r="AF387">
        <v>7</v>
      </c>
      <c r="AG387" t="s">
        <v>602</v>
      </c>
      <c r="AH387" t="s">
        <v>143</v>
      </c>
      <c r="AI387" t="s">
        <v>144</v>
      </c>
      <c r="AJ387">
        <v>23847.759999999998</v>
      </c>
      <c r="AK387">
        <v>23847</v>
      </c>
      <c r="AL387">
        <v>23848</v>
      </c>
      <c r="AM387">
        <v>23847</v>
      </c>
      <c r="AN387">
        <v>5718.88</v>
      </c>
      <c r="AO387">
        <v>18128.88</v>
      </c>
      <c r="AP387">
        <v>11923.88</v>
      </c>
      <c r="AQ387" t="s">
        <v>593</v>
      </c>
      <c r="AR387" t="s">
        <v>594</v>
      </c>
      <c r="AS387" t="s">
        <v>97</v>
      </c>
      <c r="AT387" t="s">
        <v>593</v>
      </c>
      <c r="AV387" t="s">
        <v>145</v>
      </c>
      <c r="AX387" t="s">
        <v>100</v>
      </c>
      <c r="AY387">
        <v>14</v>
      </c>
      <c r="AZ387">
        <v>807</v>
      </c>
      <c r="BA387">
        <v>14</v>
      </c>
      <c r="BB387">
        <v>560</v>
      </c>
      <c r="BC387">
        <v>1</v>
      </c>
      <c r="BD387">
        <v>1</v>
      </c>
      <c r="BE387" t="s">
        <v>101</v>
      </c>
      <c r="BF387" t="s">
        <v>1578</v>
      </c>
      <c r="BG387" t="s">
        <v>220</v>
      </c>
      <c r="BH387" t="s">
        <v>104</v>
      </c>
      <c r="BI387" t="s">
        <v>84</v>
      </c>
      <c r="BJ387" t="s">
        <v>658</v>
      </c>
      <c r="BK387">
        <v>69</v>
      </c>
      <c r="BL387">
        <v>161.9</v>
      </c>
      <c r="BM387">
        <v>175.26</v>
      </c>
      <c r="BN387">
        <v>73.44</v>
      </c>
      <c r="BO387">
        <v>23</v>
      </c>
      <c r="BP387" t="s">
        <v>209</v>
      </c>
      <c r="BQ387">
        <v>67</v>
      </c>
      <c r="BR387">
        <v>98.12</v>
      </c>
      <c r="BS387" t="s">
        <v>1897</v>
      </c>
      <c r="BT387" t="s">
        <v>108</v>
      </c>
    </row>
    <row r="388" spans="1:72" x14ac:dyDescent="0.2">
      <c r="A388" s="3">
        <v>789005</v>
      </c>
      <c r="B388">
        <v>3</v>
      </c>
      <c r="C388" t="s">
        <v>72</v>
      </c>
      <c r="D388">
        <v>2</v>
      </c>
      <c r="E388" s="2" t="s">
        <v>73</v>
      </c>
      <c r="F388" s="3" t="s">
        <v>74</v>
      </c>
      <c r="G388" t="s">
        <v>1832</v>
      </c>
      <c r="H388" t="s">
        <v>467</v>
      </c>
      <c r="I388" t="s">
        <v>3156</v>
      </c>
      <c r="J388" t="s">
        <v>3157</v>
      </c>
      <c r="K388" t="s">
        <v>3158</v>
      </c>
      <c r="L388" t="s">
        <v>1483</v>
      </c>
      <c r="M388" t="s">
        <v>81</v>
      </c>
      <c r="N388">
        <v>75654</v>
      </c>
      <c r="O388" t="s">
        <v>82</v>
      </c>
      <c r="P388" t="s">
        <v>1484</v>
      </c>
      <c r="Q388">
        <v>1</v>
      </c>
      <c r="R388" t="s">
        <v>84</v>
      </c>
      <c r="S388" t="s">
        <v>84</v>
      </c>
      <c r="T388" t="s">
        <v>85</v>
      </c>
      <c r="U388">
        <v>4</v>
      </c>
      <c r="V388" t="s">
        <v>86</v>
      </c>
      <c r="W388">
        <v>1</v>
      </c>
      <c r="X388" t="s">
        <v>139</v>
      </c>
      <c r="Y388" t="s">
        <v>200</v>
      </c>
      <c r="Z388" t="s">
        <v>117</v>
      </c>
      <c r="AA388" s="2">
        <v>43834</v>
      </c>
      <c r="AB388" s="2" t="s">
        <v>118</v>
      </c>
      <c r="AC388" t="s">
        <v>119</v>
      </c>
      <c r="AD388">
        <v>1</v>
      </c>
      <c r="AE388">
        <v>2</v>
      </c>
      <c r="AF388">
        <v>7</v>
      </c>
      <c r="AG388" t="s">
        <v>602</v>
      </c>
      <c r="AH388" t="s">
        <v>143</v>
      </c>
      <c r="AI388" t="s">
        <v>144</v>
      </c>
      <c r="AJ388">
        <v>24030.04</v>
      </c>
      <c r="AK388">
        <v>24030</v>
      </c>
      <c r="AL388">
        <v>24031</v>
      </c>
      <c r="AM388">
        <v>24030</v>
      </c>
      <c r="AN388">
        <v>5718.88</v>
      </c>
      <c r="AO388">
        <v>18311.16</v>
      </c>
      <c r="AP388">
        <v>12015.02</v>
      </c>
      <c r="AQ388" t="s">
        <v>160</v>
      </c>
      <c r="AR388" t="s">
        <v>688</v>
      </c>
      <c r="AS388" t="s">
        <v>97</v>
      </c>
      <c r="AT388" t="s">
        <v>689</v>
      </c>
      <c r="AU388" t="s">
        <v>126</v>
      </c>
      <c r="AV388" t="s">
        <v>145</v>
      </c>
      <c r="AX388" t="s">
        <v>100</v>
      </c>
      <c r="AY388">
        <v>14</v>
      </c>
      <c r="AZ388">
        <v>807</v>
      </c>
      <c r="BA388">
        <v>14</v>
      </c>
      <c r="BB388">
        <v>560</v>
      </c>
      <c r="BC388">
        <v>1</v>
      </c>
      <c r="BD388">
        <v>1</v>
      </c>
      <c r="BE388" t="s">
        <v>101</v>
      </c>
      <c r="BF388" t="s">
        <v>2068</v>
      </c>
      <c r="BG388" t="s">
        <v>867</v>
      </c>
      <c r="BH388" t="s">
        <v>104</v>
      </c>
      <c r="BI388" t="s">
        <v>84</v>
      </c>
      <c r="BJ388" t="s">
        <v>452</v>
      </c>
      <c r="BK388">
        <v>67</v>
      </c>
      <c r="BL388">
        <v>142.1</v>
      </c>
      <c r="BM388">
        <v>170.18</v>
      </c>
      <c r="BN388">
        <v>64.459999999999994</v>
      </c>
      <c r="BO388">
        <v>22</v>
      </c>
      <c r="BP388" t="s">
        <v>209</v>
      </c>
      <c r="BQ388">
        <v>78</v>
      </c>
      <c r="BR388">
        <v>97.95</v>
      </c>
      <c r="BS388" t="s">
        <v>3159</v>
      </c>
      <c r="BT388" t="s">
        <v>132</v>
      </c>
    </row>
    <row r="389" spans="1:72" x14ac:dyDescent="0.2">
      <c r="A389" s="3">
        <v>789006</v>
      </c>
      <c r="B389">
        <v>3</v>
      </c>
      <c r="C389" t="s">
        <v>72</v>
      </c>
      <c r="D389">
        <v>2</v>
      </c>
      <c r="E389" s="2" t="s">
        <v>73</v>
      </c>
      <c r="F389" s="3" t="s">
        <v>74</v>
      </c>
      <c r="G389" t="s">
        <v>3160</v>
      </c>
      <c r="H389" t="s">
        <v>339</v>
      </c>
      <c r="I389" t="s">
        <v>3161</v>
      </c>
      <c r="J389" t="s">
        <v>3162</v>
      </c>
      <c r="K389" t="s">
        <v>3163</v>
      </c>
      <c r="L389" t="s">
        <v>2305</v>
      </c>
      <c r="M389" t="s">
        <v>81</v>
      </c>
      <c r="N389">
        <v>75758</v>
      </c>
      <c r="O389" t="s">
        <v>82</v>
      </c>
      <c r="P389" t="s">
        <v>1148</v>
      </c>
      <c r="Q389">
        <v>1</v>
      </c>
      <c r="R389" t="s">
        <v>84</v>
      </c>
      <c r="S389" t="s">
        <v>84</v>
      </c>
      <c r="T389" t="s">
        <v>85</v>
      </c>
      <c r="U389">
        <v>4</v>
      </c>
      <c r="V389" t="s">
        <v>86</v>
      </c>
      <c r="W389">
        <v>2</v>
      </c>
      <c r="X389" t="s">
        <v>87</v>
      </c>
      <c r="Y389" t="s">
        <v>88</v>
      </c>
      <c r="Z389" t="s">
        <v>89</v>
      </c>
      <c r="AA389" s="2">
        <v>43863</v>
      </c>
      <c r="AB389" s="2" t="s">
        <v>90</v>
      </c>
      <c r="AC389" t="s">
        <v>91</v>
      </c>
      <c r="AD389">
        <v>2</v>
      </c>
      <c r="AE389">
        <v>2</v>
      </c>
      <c r="AF389">
        <v>9</v>
      </c>
      <c r="AG389" t="s">
        <v>677</v>
      </c>
      <c r="AH389" t="s">
        <v>121</v>
      </c>
      <c r="AI389" t="s">
        <v>122</v>
      </c>
      <c r="AJ389">
        <v>22239.53</v>
      </c>
      <c r="AK389">
        <v>22239</v>
      </c>
      <c r="AL389">
        <v>22240</v>
      </c>
      <c r="AM389">
        <v>22239</v>
      </c>
      <c r="AN389">
        <v>5718.88</v>
      </c>
      <c r="AO389">
        <v>16520.650000000001</v>
      </c>
      <c r="AP389">
        <v>11119.76</v>
      </c>
      <c r="AQ389" t="s">
        <v>95</v>
      </c>
      <c r="AR389" t="s">
        <v>96</v>
      </c>
      <c r="AS389" t="s">
        <v>97</v>
      </c>
      <c r="AT389" t="s">
        <v>98</v>
      </c>
      <c r="AU389" t="s">
        <v>84</v>
      </c>
      <c r="AV389" t="s">
        <v>3164</v>
      </c>
      <c r="AW389" t="s">
        <v>126</v>
      </c>
      <c r="AX389" t="s">
        <v>100</v>
      </c>
      <c r="AY389">
        <v>14</v>
      </c>
      <c r="AZ389">
        <v>807</v>
      </c>
      <c r="BA389">
        <v>14</v>
      </c>
      <c r="BB389">
        <v>560</v>
      </c>
      <c r="BC389">
        <v>1</v>
      </c>
      <c r="BD389">
        <v>1</v>
      </c>
      <c r="BE389" t="s">
        <v>101</v>
      </c>
      <c r="BF389" t="s">
        <v>1262</v>
      </c>
      <c r="BG389" t="s">
        <v>308</v>
      </c>
      <c r="BH389" t="s">
        <v>104</v>
      </c>
      <c r="BI389" t="s">
        <v>84</v>
      </c>
      <c r="BJ389" t="s">
        <v>163</v>
      </c>
      <c r="BK389">
        <v>64</v>
      </c>
      <c r="BL389">
        <v>190.1</v>
      </c>
      <c r="BM389">
        <v>162.56</v>
      </c>
      <c r="BN389">
        <v>86.23</v>
      </c>
      <c r="BO389">
        <v>32</v>
      </c>
      <c r="BP389" t="s">
        <v>192</v>
      </c>
      <c r="BQ389">
        <v>103</v>
      </c>
      <c r="BR389">
        <v>98.35</v>
      </c>
      <c r="BS389" t="s">
        <v>3165</v>
      </c>
      <c r="BT389" t="s">
        <v>108</v>
      </c>
    </row>
    <row r="390" spans="1:72" x14ac:dyDescent="0.2">
      <c r="A390" s="3">
        <v>789007</v>
      </c>
      <c r="B390">
        <v>4</v>
      </c>
      <c r="C390" t="s">
        <v>18</v>
      </c>
      <c r="D390">
        <v>5</v>
      </c>
      <c r="E390" s="2" t="s">
        <v>893</v>
      </c>
      <c r="F390" s="3" t="s">
        <v>84</v>
      </c>
      <c r="G390" t="s">
        <v>261</v>
      </c>
      <c r="H390" t="s">
        <v>183</v>
      </c>
      <c r="I390" t="s">
        <v>1413</v>
      </c>
      <c r="J390" t="s">
        <v>3166</v>
      </c>
      <c r="K390" t="s">
        <v>3167</v>
      </c>
      <c r="L390" t="s">
        <v>198</v>
      </c>
      <c r="M390" t="s">
        <v>81</v>
      </c>
      <c r="N390">
        <v>75166</v>
      </c>
      <c r="O390" t="s">
        <v>82</v>
      </c>
      <c r="P390" t="s">
        <v>3168</v>
      </c>
      <c r="Q390">
        <v>1</v>
      </c>
      <c r="R390" t="s">
        <v>84</v>
      </c>
      <c r="S390" t="s">
        <v>126</v>
      </c>
      <c r="T390" t="s">
        <v>85</v>
      </c>
      <c r="U390">
        <v>4</v>
      </c>
      <c r="V390" t="s">
        <v>86</v>
      </c>
      <c r="W390">
        <v>2</v>
      </c>
      <c r="X390" t="s">
        <v>87</v>
      </c>
      <c r="Y390" t="s">
        <v>200</v>
      </c>
      <c r="Z390" t="s">
        <v>117</v>
      </c>
      <c r="AA390" s="2">
        <v>43846</v>
      </c>
      <c r="AB390" s="2" t="s">
        <v>140</v>
      </c>
      <c r="AC390" t="s">
        <v>141</v>
      </c>
      <c r="AD390">
        <v>2</v>
      </c>
      <c r="AE390">
        <v>2</v>
      </c>
      <c r="AF390">
        <v>0</v>
      </c>
      <c r="AG390" t="s">
        <v>899</v>
      </c>
      <c r="AH390" t="s">
        <v>121</v>
      </c>
      <c r="AI390" t="s">
        <v>122</v>
      </c>
      <c r="AJ390">
        <v>3898.14</v>
      </c>
      <c r="AK390">
        <v>3898</v>
      </c>
      <c r="AL390">
        <v>3899</v>
      </c>
      <c r="AM390">
        <v>3898</v>
      </c>
      <c r="AN390">
        <v>2822.2</v>
      </c>
      <c r="AO390">
        <v>1075.94</v>
      </c>
      <c r="AP390">
        <v>1949.07</v>
      </c>
      <c r="AQ390" t="s">
        <v>1058</v>
      </c>
      <c r="AR390" t="s">
        <v>1059</v>
      </c>
      <c r="AS390" t="s">
        <v>902</v>
      </c>
      <c r="AT390" t="s">
        <v>903</v>
      </c>
      <c r="AV390" t="s">
        <v>904</v>
      </c>
      <c r="AX390" t="s">
        <v>905</v>
      </c>
      <c r="AY390">
        <v>15</v>
      </c>
      <c r="AZ390">
        <v>795</v>
      </c>
      <c r="BA390">
        <v>15</v>
      </c>
      <c r="BB390">
        <v>640</v>
      </c>
      <c r="BC390">
        <v>1</v>
      </c>
      <c r="BD390">
        <v>1</v>
      </c>
      <c r="BE390" t="s">
        <v>101</v>
      </c>
      <c r="BF390" t="s">
        <v>1066</v>
      </c>
      <c r="BG390" t="s">
        <v>162</v>
      </c>
      <c r="BH390" t="s">
        <v>104</v>
      </c>
      <c r="BI390" t="s">
        <v>84</v>
      </c>
      <c r="BJ390" t="s">
        <v>960</v>
      </c>
      <c r="BK390">
        <v>16</v>
      </c>
      <c r="BL390">
        <v>6</v>
      </c>
      <c r="BM390">
        <v>40.64</v>
      </c>
      <c r="BN390">
        <v>2.72</v>
      </c>
      <c r="BO390">
        <v>16</v>
      </c>
      <c r="BP390" t="s">
        <v>148</v>
      </c>
      <c r="BQ390">
        <v>58</v>
      </c>
      <c r="BR390">
        <v>97.26</v>
      </c>
      <c r="BS390" t="s">
        <v>149</v>
      </c>
      <c r="BT390" t="s">
        <v>132</v>
      </c>
    </row>
    <row r="391" spans="1:72" x14ac:dyDescent="0.2">
      <c r="A391" s="3">
        <v>789008</v>
      </c>
      <c r="B391">
        <v>1</v>
      </c>
      <c r="C391" t="s">
        <v>276</v>
      </c>
      <c r="D391">
        <v>1</v>
      </c>
      <c r="E391" s="2" t="s">
        <v>277</v>
      </c>
      <c r="F391" s="3" t="s">
        <v>224</v>
      </c>
      <c r="G391" t="s">
        <v>503</v>
      </c>
      <c r="H391" t="s">
        <v>110</v>
      </c>
      <c r="I391" t="s">
        <v>3169</v>
      </c>
      <c r="J391" t="s">
        <v>3170</v>
      </c>
      <c r="K391" t="s">
        <v>3171</v>
      </c>
      <c r="L391" t="s">
        <v>291</v>
      </c>
      <c r="M391" t="s">
        <v>81</v>
      </c>
      <c r="N391">
        <v>78466</v>
      </c>
      <c r="O391" t="s">
        <v>82</v>
      </c>
      <c r="P391" t="s">
        <v>291</v>
      </c>
      <c r="Q391">
        <v>51</v>
      </c>
      <c r="R391" t="s">
        <v>84</v>
      </c>
      <c r="S391" t="s">
        <v>84</v>
      </c>
      <c r="T391" t="s">
        <v>85</v>
      </c>
      <c r="U391">
        <v>4</v>
      </c>
      <c r="V391" t="s">
        <v>86</v>
      </c>
      <c r="W391">
        <v>2</v>
      </c>
      <c r="X391" t="s">
        <v>87</v>
      </c>
      <c r="Y391" t="s">
        <v>88</v>
      </c>
      <c r="Z391" t="s">
        <v>89</v>
      </c>
      <c r="AA391" s="2">
        <v>43856</v>
      </c>
      <c r="AB391" s="2" t="s">
        <v>1290</v>
      </c>
      <c r="AC391" t="s">
        <v>268</v>
      </c>
      <c r="AD391">
        <v>3</v>
      </c>
      <c r="AE391">
        <v>3</v>
      </c>
      <c r="AF391">
        <v>21</v>
      </c>
      <c r="AG391" s="14" t="s">
        <v>3172</v>
      </c>
      <c r="AH391" t="s">
        <v>288</v>
      </c>
      <c r="AI391" t="s">
        <v>289</v>
      </c>
      <c r="AJ391">
        <v>65016.18</v>
      </c>
      <c r="AK391">
        <v>65016</v>
      </c>
      <c r="AL391">
        <v>65017</v>
      </c>
      <c r="AM391">
        <v>65016</v>
      </c>
      <c r="AN391">
        <v>15094.92</v>
      </c>
      <c r="AO391">
        <v>49921.26</v>
      </c>
      <c r="AP391">
        <v>21672.06</v>
      </c>
      <c r="AQ391" t="s">
        <v>235</v>
      </c>
      <c r="AR391" t="s">
        <v>236</v>
      </c>
      <c r="AS391" t="s">
        <v>237</v>
      </c>
      <c r="AT391" t="s">
        <v>238</v>
      </c>
      <c r="AU391" t="s">
        <v>126</v>
      </c>
      <c r="AV391" t="s">
        <v>535</v>
      </c>
      <c r="AW391" t="s">
        <v>126</v>
      </c>
      <c r="AX391" t="s">
        <v>3084</v>
      </c>
      <c r="AY391">
        <v>18</v>
      </c>
      <c r="AZ391">
        <v>871</v>
      </c>
      <c r="BA391">
        <v>18</v>
      </c>
      <c r="BB391">
        <v>720</v>
      </c>
      <c r="BC391">
        <v>4</v>
      </c>
      <c r="BD391">
        <v>4</v>
      </c>
      <c r="BE391" t="s">
        <v>241</v>
      </c>
      <c r="BF391" t="s">
        <v>1854</v>
      </c>
      <c r="BG391" t="s">
        <v>259</v>
      </c>
      <c r="BH391" t="s">
        <v>104</v>
      </c>
      <c r="BI391" t="s">
        <v>126</v>
      </c>
      <c r="BJ391" t="s">
        <v>452</v>
      </c>
      <c r="BK391">
        <v>67</v>
      </c>
      <c r="BL391">
        <v>115.1</v>
      </c>
      <c r="BM391">
        <v>170.18</v>
      </c>
      <c r="BN391">
        <v>52.21</v>
      </c>
      <c r="BO391">
        <v>18</v>
      </c>
      <c r="BP391" t="s">
        <v>148</v>
      </c>
      <c r="BQ391">
        <v>60</v>
      </c>
      <c r="BR391">
        <v>97.58</v>
      </c>
      <c r="BS391" t="s">
        <v>217</v>
      </c>
      <c r="BT391" t="s">
        <v>132</v>
      </c>
    </row>
    <row r="392" spans="1:72" x14ac:dyDescent="0.2">
      <c r="A392" s="3">
        <v>789009</v>
      </c>
      <c r="B392">
        <v>1</v>
      </c>
      <c r="C392" t="s">
        <v>276</v>
      </c>
      <c r="D392">
        <v>1</v>
      </c>
      <c r="E392" s="2" t="s">
        <v>277</v>
      </c>
      <c r="F392" s="3" t="s">
        <v>224</v>
      </c>
      <c r="G392" t="s">
        <v>1612</v>
      </c>
      <c r="H392" t="s">
        <v>298</v>
      </c>
      <c r="I392" t="s">
        <v>3173</v>
      </c>
      <c r="J392" t="s">
        <v>3174</v>
      </c>
      <c r="K392" t="s">
        <v>3175</v>
      </c>
      <c r="L392" t="s">
        <v>291</v>
      </c>
      <c r="M392" t="s">
        <v>81</v>
      </c>
      <c r="N392">
        <v>78403</v>
      </c>
      <c r="O392" t="s">
        <v>82</v>
      </c>
      <c r="P392" t="s">
        <v>291</v>
      </c>
      <c r="Q392">
        <v>1</v>
      </c>
      <c r="R392" t="s">
        <v>84</v>
      </c>
      <c r="S392" t="s">
        <v>84</v>
      </c>
      <c r="T392" t="s">
        <v>331</v>
      </c>
      <c r="U392">
        <v>4</v>
      </c>
      <c r="V392" t="s">
        <v>86</v>
      </c>
      <c r="W392">
        <v>1</v>
      </c>
      <c r="X392" t="s">
        <v>139</v>
      </c>
      <c r="Y392" t="s">
        <v>200</v>
      </c>
      <c r="Z392" t="s">
        <v>343</v>
      </c>
      <c r="AA392" s="2">
        <v>43835</v>
      </c>
      <c r="AB392" s="2" t="s">
        <v>1104</v>
      </c>
      <c r="AC392" t="s">
        <v>91</v>
      </c>
      <c r="AD392">
        <v>2</v>
      </c>
      <c r="AE392">
        <v>2</v>
      </c>
      <c r="AF392">
        <v>9</v>
      </c>
      <c r="AG392" t="s">
        <v>677</v>
      </c>
      <c r="AH392" t="s">
        <v>233</v>
      </c>
      <c r="AI392" t="s">
        <v>234</v>
      </c>
      <c r="AJ392">
        <v>41120.629999999997</v>
      </c>
      <c r="AK392">
        <v>41120</v>
      </c>
      <c r="AL392">
        <v>41121</v>
      </c>
      <c r="AM392">
        <v>41120</v>
      </c>
      <c r="AN392">
        <v>9277.92</v>
      </c>
      <c r="AO392">
        <v>31842.71</v>
      </c>
      <c r="AP392">
        <v>20560.310000000001</v>
      </c>
      <c r="AQ392" t="s">
        <v>235</v>
      </c>
      <c r="AR392" t="s">
        <v>236</v>
      </c>
      <c r="AS392" t="s">
        <v>237</v>
      </c>
      <c r="AT392" t="s">
        <v>238</v>
      </c>
      <c r="AU392" t="s">
        <v>126</v>
      </c>
      <c r="AV392" t="s">
        <v>535</v>
      </c>
      <c r="AW392" t="s">
        <v>126</v>
      </c>
      <c r="AY392">
        <v>18</v>
      </c>
      <c r="AZ392">
        <v>871</v>
      </c>
      <c r="BA392">
        <v>18</v>
      </c>
      <c r="BB392">
        <v>720</v>
      </c>
      <c r="BC392">
        <v>4</v>
      </c>
      <c r="BD392">
        <v>3</v>
      </c>
      <c r="BE392" t="s">
        <v>257</v>
      </c>
      <c r="BF392" t="s">
        <v>611</v>
      </c>
      <c r="BH392" t="s">
        <v>104</v>
      </c>
      <c r="BI392" t="s">
        <v>126</v>
      </c>
      <c r="BJ392" t="s">
        <v>388</v>
      </c>
      <c r="BK392">
        <v>74</v>
      </c>
      <c r="BL392">
        <v>253.9</v>
      </c>
      <c r="BM392">
        <v>187.96</v>
      </c>
      <c r="BN392">
        <v>115.17</v>
      </c>
      <c r="BO392">
        <v>32</v>
      </c>
      <c r="BP392" t="s">
        <v>192</v>
      </c>
      <c r="BQ392">
        <v>115</v>
      </c>
      <c r="BR392">
        <v>98.29</v>
      </c>
      <c r="BS392" t="s">
        <v>3176</v>
      </c>
      <c r="BT392" t="s">
        <v>132</v>
      </c>
    </row>
    <row r="393" spans="1:72" x14ac:dyDescent="0.2">
      <c r="A393" s="3">
        <v>789010</v>
      </c>
      <c r="B393">
        <v>1</v>
      </c>
      <c r="C393" t="s">
        <v>276</v>
      </c>
      <c r="D393">
        <v>1</v>
      </c>
      <c r="E393" s="2" t="s">
        <v>277</v>
      </c>
      <c r="F393" s="3" t="s">
        <v>502</v>
      </c>
      <c r="G393" t="s">
        <v>3177</v>
      </c>
      <c r="H393" t="s">
        <v>502</v>
      </c>
      <c r="I393" t="s">
        <v>3178</v>
      </c>
      <c r="J393" t="s">
        <v>3179</v>
      </c>
      <c r="K393" t="s">
        <v>3180</v>
      </c>
      <c r="L393" t="s">
        <v>291</v>
      </c>
      <c r="M393" t="s">
        <v>81</v>
      </c>
      <c r="N393">
        <v>77726</v>
      </c>
      <c r="O393" t="s">
        <v>82</v>
      </c>
      <c r="P393" t="s">
        <v>291</v>
      </c>
      <c r="Q393">
        <v>2</v>
      </c>
      <c r="R393" t="s">
        <v>84</v>
      </c>
      <c r="S393" t="s">
        <v>84</v>
      </c>
      <c r="T393" t="s">
        <v>331</v>
      </c>
      <c r="U393">
        <v>4</v>
      </c>
      <c r="V393" t="s">
        <v>86</v>
      </c>
      <c r="W393">
        <v>2</v>
      </c>
      <c r="X393" t="s">
        <v>87</v>
      </c>
      <c r="Y393" t="s">
        <v>88</v>
      </c>
      <c r="Z393" t="s">
        <v>343</v>
      </c>
      <c r="AA393" s="2">
        <v>43901</v>
      </c>
      <c r="AB393" s="2" t="s">
        <v>1224</v>
      </c>
      <c r="AC393" t="s">
        <v>158</v>
      </c>
      <c r="AD393">
        <v>3</v>
      </c>
      <c r="AE393">
        <v>2</v>
      </c>
      <c r="AF393">
        <v>2</v>
      </c>
      <c r="AG393" t="s">
        <v>1008</v>
      </c>
      <c r="AH393" t="s">
        <v>121</v>
      </c>
      <c r="AI393" t="s">
        <v>122</v>
      </c>
      <c r="AJ393">
        <v>14260.24</v>
      </c>
      <c r="AK393">
        <v>14260</v>
      </c>
      <c r="AL393">
        <v>14261</v>
      </c>
      <c r="AM393">
        <v>14260</v>
      </c>
      <c r="AN393">
        <v>5127.24</v>
      </c>
      <c r="AO393">
        <v>9133</v>
      </c>
      <c r="AP393">
        <v>7130.12</v>
      </c>
      <c r="AQ393" t="s">
        <v>235</v>
      </c>
      <c r="AR393" t="s">
        <v>236</v>
      </c>
      <c r="AS393" t="s">
        <v>237</v>
      </c>
      <c r="AT393" t="s">
        <v>238</v>
      </c>
      <c r="AU393" t="s">
        <v>126</v>
      </c>
      <c r="AV393" t="s">
        <v>3181</v>
      </c>
      <c r="AW393" t="s">
        <v>126</v>
      </c>
      <c r="AY393">
        <v>18</v>
      </c>
      <c r="AZ393">
        <v>872</v>
      </c>
      <c r="BA393">
        <v>18</v>
      </c>
      <c r="BB393">
        <v>720</v>
      </c>
      <c r="BC393">
        <v>1</v>
      </c>
      <c r="BD393">
        <v>2</v>
      </c>
      <c r="BE393" t="s">
        <v>206</v>
      </c>
      <c r="BF393" t="s">
        <v>102</v>
      </c>
      <c r="BH393" t="s">
        <v>104</v>
      </c>
      <c r="BI393" t="s">
        <v>126</v>
      </c>
      <c r="BJ393" t="s">
        <v>612</v>
      </c>
      <c r="BK393">
        <v>73</v>
      </c>
      <c r="BL393">
        <v>190.7</v>
      </c>
      <c r="BM393">
        <v>185.42</v>
      </c>
      <c r="BN393">
        <v>86.5</v>
      </c>
      <c r="BO393">
        <v>25</v>
      </c>
      <c r="BP393" t="s">
        <v>106</v>
      </c>
      <c r="BQ393">
        <v>99</v>
      </c>
      <c r="BR393">
        <v>97.64</v>
      </c>
      <c r="BS393" t="s">
        <v>3182</v>
      </c>
      <c r="BT393" t="s">
        <v>181</v>
      </c>
    </row>
    <row r="394" spans="1:72" x14ac:dyDescent="0.2">
      <c r="A394" s="3">
        <v>789011</v>
      </c>
      <c r="B394">
        <v>1</v>
      </c>
      <c r="C394" t="s">
        <v>276</v>
      </c>
      <c r="D394">
        <v>1</v>
      </c>
      <c r="E394" s="2" t="s">
        <v>277</v>
      </c>
      <c r="G394" t="s">
        <v>1822</v>
      </c>
      <c r="H394" t="s">
        <v>110</v>
      </c>
      <c r="I394" t="s">
        <v>3183</v>
      </c>
      <c r="J394" t="s">
        <v>3184</v>
      </c>
      <c r="K394" t="s">
        <v>3185</v>
      </c>
      <c r="L394" t="s">
        <v>265</v>
      </c>
      <c r="M394" t="s">
        <v>81</v>
      </c>
      <c r="N394">
        <v>77581</v>
      </c>
      <c r="O394" t="s">
        <v>82</v>
      </c>
      <c r="P394" t="s">
        <v>3186</v>
      </c>
      <c r="Q394">
        <v>1</v>
      </c>
      <c r="R394" t="s">
        <v>84</v>
      </c>
      <c r="S394" t="s">
        <v>84</v>
      </c>
      <c r="T394" t="s">
        <v>331</v>
      </c>
      <c r="U394">
        <v>4</v>
      </c>
      <c r="V394" t="s">
        <v>86</v>
      </c>
      <c r="W394">
        <v>2</v>
      </c>
      <c r="X394" t="s">
        <v>87</v>
      </c>
      <c r="Y394" t="s">
        <v>200</v>
      </c>
      <c r="Z394" t="s">
        <v>343</v>
      </c>
      <c r="AA394" s="2">
        <v>43832</v>
      </c>
      <c r="AB394" s="2" t="s">
        <v>2227</v>
      </c>
      <c r="AC394" t="s">
        <v>141</v>
      </c>
      <c r="AD394">
        <v>2</v>
      </c>
      <c r="AE394">
        <v>2</v>
      </c>
      <c r="AF394">
        <v>17</v>
      </c>
      <c r="AG394" t="s">
        <v>473</v>
      </c>
      <c r="AH394" t="s">
        <v>288</v>
      </c>
      <c r="AI394" t="s">
        <v>289</v>
      </c>
      <c r="AJ394">
        <v>64936.87</v>
      </c>
      <c r="AK394">
        <v>64936</v>
      </c>
      <c r="AL394">
        <v>64937</v>
      </c>
      <c r="AM394">
        <v>64936</v>
      </c>
      <c r="AN394">
        <v>4982.58</v>
      </c>
      <c r="AO394">
        <v>59954.29</v>
      </c>
      <c r="AP394">
        <v>32468.44</v>
      </c>
      <c r="AQ394" t="s">
        <v>2411</v>
      </c>
      <c r="AR394" t="s">
        <v>2412</v>
      </c>
      <c r="AS394" t="s">
        <v>84</v>
      </c>
      <c r="AT394" t="s">
        <v>2413</v>
      </c>
      <c r="AU394" t="s">
        <v>126</v>
      </c>
      <c r="AV394" t="s">
        <v>853</v>
      </c>
      <c r="AW394" t="s">
        <v>126</v>
      </c>
      <c r="AX394" t="s">
        <v>3187</v>
      </c>
      <c r="AY394">
        <v>11</v>
      </c>
      <c r="AZ394">
        <v>660</v>
      </c>
      <c r="BA394">
        <v>11</v>
      </c>
      <c r="BB394">
        <v>463</v>
      </c>
      <c r="BC394">
        <v>3</v>
      </c>
      <c r="BD394">
        <v>3</v>
      </c>
      <c r="BE394" t="s">
        <v>257</v>
      </c>
      <c r="BF394" t="s">
        <v>548</v>
      </c>
      <c r="BG394" t="s">
        <v>208</v>
      </c>
      <c r="BH394" t="s">
        <v>104</v>
      </c>
      <c r="BI394" t="s">
        <v>126</v>
      </c>
      <c r="BJ394" t="s">
        <v>842</v>
      </c>
      <c r="BK394">
        <v>70</v>
      </c>
      <c r="BL394">
        <v>220.4</v>
      </c>
      <c r="BM394">
        <v>177.8</v>
      </c>
      <c r="BN394">
        <v>99.97</v>
      </c>
      <c r="BO394">
        <v>31</v>
      </c>
      <c r="BP394" t="s">
        <v>192</v>
      </c>
      <c r="BQ394">
        <v>103</v>
      </c>
      <c r="BR394">
        <v>98.36</v>
      </c>
      <c r="BS394" t="s">
        <v>3188</v>
      </c>
      <c r="BT394" t="s">
        <v>132</v>
      </c>
    </row>
    <row r="395" spans="1:72" x14ac:dyDescent="0.2">
      <c r="A395" s="3">
        <v>789012</v>
      </c>
      <c r="B395">
        <v>1</v>
      </c>
      <c r="C395" t="s">
        <v>276</v>
      </c>
      <c r="D395">
        <v>1</v>
      </c>
      <c r="E395" s="2" t="s">
        <v>277</v>
      </c>
      <c r="F395" s="3" t="s">
        <v>224</v>
      </c>
      <c r="G395" t="s">
        <v>1394</v>
      </c>
      <c r="H395" t="s">
        <v>110</v>
      </c>
      <c r="I395" t="s">
        <v>3189</v>
      </c>
      <c r="J395" t="s">
        <v>3190</v>
      </c>
      <c r="K395" t="s">
        <v>3191</v>
      </c>
      <c r="L395" t="s">
        <v>3192</v>
      </c>
      <c r="M395" t="s">
        <v>81</v>
      </c>
      <c r="N395">
        <v>79085</v>
      </c>
      <c r="O395" t="s">
        <v>82</v>
      </c>
      <c r="P395" t="s">
        <v>3193</v>
      </c>
      <c r="Q395">
        <v>1</v>
      </c>
      <c r="R395" t="s">
        <v>84</v>
      </c>
      <c r="S395" t="s">
        <v>84</v>
      </c>
      <c r="T395" t="s">
        <v>85</v>
      </c>
      <c r="U395">
        <v>4</v>
      </c>
      <c r="V395" t="s">
        <v>86</v>
      </c>
      <c r="W395">
        <v>1</v>
      </c>
      <c r="X395" t="s">
        <v>139</v>
      </c>
      <c r="Y395" t="s">
        <v>116</v>
      </c>
      <c r="Z395" t="s">
        <v>117</v>
      </c>
      <c r="AA395" s="2">
        <v>43833</v>
      </c>
      <c r="AB395" s="2" t="s">
        <v>118</v>
      </c>
      <c r="AC395" t="s">
        <v>119</v>
      </c>
      <c r="AD395">
        <v>2</v>
      </c>
      <c r="AE395">
        <v>3</v>
      </c>
      <c r="AF395">
        <v>16</v>
      </c>
      <c r="AG395" t="s">
        <v>413</v>
      </c>
      <c r="AH395" t="s">
        <v>288</v>
      </c>
      <c r="AI395" t="s">
        <v>289</v>
      </c>
      <c r="AJ395">
        <v>35133.980000000003</v>
      </c>
      <c r="AK395">
        <v>35133</v>
      </c>
      <c r="AL395">
        <v>35134</v>
      </c>
      <c r="AM395">
        <v>35133</v>
      </c>
      <c r="AN395">
        <v>9621.5400000000009</v>
      </c>
      <c r="AO395">
        <v>25512.44</v>
      </c>
      <c r="AP395">
        <v>11711.33</v>
      </c>
      <c r="AQ395" t="s">
        <v>462</v>
      </c>
      <c r="AR395" t="s">
        <v>463</v>
      </c>
      <c r="AS395" t="s">
        <v>224</v>
      </c>
      <c r="AT395" t="s">
        <v>464</v>
      </c>
      <c r="AU395" t="s">
        <v>126</v>
      </c>
      <c r="AV395" t="s">
        <v>1241</v>
      </c>
      <c r="AW395" t="s">
        <v>126</v>
      </c>
      <c r="AX395" t="s">
        <v>3194</v>
      </c>
      <c r="AY395">
        <v>5</v>
      </c>
      <c r="AZ395">
        <v>291</v>
      </c>
      <c r="BA395">
        <v>5</v>
      </c>
      <c r="BB395">
        <v>194</v>
      </c>
      <c r="BC395">
        <v>3</v>
      </c>
      <c r="BD395">
        <v>2</v>
      </c>
      <c r="BE395" t="s">
        <v>206</v>
      </c>
      <c r="BF395" t="s">
        <v>419</v>
      </c>
      <c r="BG395" t="s">
        <v>360</v>
      </c>
      <c r="BH395" t="s">
        <v>104</v>
      </c>
      <c r="BI395" t="s">
        <v>126</v>
      </c>
      <c r="BJ395" t="s">
        <v>222</v>
      </c>
      <c r="BK395">
        <v>65</v>
      </c>
      <c r="BL395">
        <v>220.2</v>
      </c>
      <c r="BM395">
        <v>165.1</v>
      </c>
      <c r="BN395">
        <v>99.88</v>
      </c>
      <c r="BO395">
        <v>36</v>
      </c>
      <c r="BP395" t="s">
        <v>192</v>
      </c>
      <c r="BQ395">
        <v>115</v>
      </c>
      <c r="BR395">
        <v>97.31</v>
      </c>
      <c r="BS395" t="s">
        <v>3195</v>
      </c>
      <c r="BT395" t="s">
        <v>132</v>
      </c>
    </row>
    <row r="396" spans="1:72" x14ac:dyDescent="0.2">
      <c r="A396" s="3">
        <v>789013</v>
      </c>
      <c r="B396">
        <v>4</v>
      </c>
      <c r="C396" t="s">
        <v>18</v>
      </c>
      <c r="D396">
        <v>5</v>
      </c>
      <c r="E396" s="2" t="s">
        <v>893</v>
      </c>
      <c r="F396" s="3" t="s">
        <v>84</v>
      </c>
      <c r="G396" t="s">
        <v>1165</v>
      </c>
      <c r="H396" t="s">
        <v>331</v>
      </c>
      <c r="I396" t="s">
        <v>3196</v>
      </c>
      <c r="J396" t="s">
        <v>3197</v>
      </c>
      <c r="K396" t="s">
        <v>3198</v>
      </c>
      <c r="L396" t="s">
        <v>291</v>
      </c>
      <c r="M396" t="s">
        <v>81</v>
      </c>
      <c r="N396">
        <v>79776</v>
      </c>
      <c r="O396" t="s">
        <v>82</v>
      </c>
      <c r="P396" t="s">
        <v>291</v>
      </c>
      <c r="Q396">
        <v>1</v>
      </c>
      <c r="R396" t="s">
        <v>84</v>
      </c>
      <c r="S396" t="s">
        <v>126</v>
      </c>
      <c r="T396" t="s">
        <v>331</v>
      </c>
      <c r="U396">
        <v>4</v>
      </c>
      <c r="V396" t="s">
        <v>86</v>
      </c>
      <c r="W396">
        <v>1</v>
      </c>
      <c r="X396" t="s">
        <v>139</v>
      </c>
      <c r="Y396" t="s">
        <v>200</v>
      </c>
      <c r="Z396" t="s">
        <v>343</v>
      </c>
      <c r="AA396" s="2">
        <v>43874</v>
      </c>
      <c r="AB396" s="2" t="s">
        <v>1675</v>
      </c>
      <c r="AC396" t="s">
        <v>141</v>
      </c>
      <c r="AD396">
        <v>2</v>
      </c>
      <c r="AE396">
        <v>2</v>
      </c>
      <c r="AF396">
        <v>0</v>
      </c>
      <c r="AG396" t="s">
        <v>899</v>
      </c>
      <c r="AH396" t="s">
        <v>143</v>
      </c>
      <c r="AI396" t="s">
        <v>144</v>
      </c>
      <c r="AJ396">
        <v>3779.87</v>
      </c>
      <c r="AK396">
        <v>3779</v>
      </c>
      <c r="AL396">
        <v>3780</v>
      </c>
      <c r="AM396">
        <v>3779</v>
      </c>
      <c r="AN396">
        <v>2822.2</v>
      </c>
      <c r="AO396">
        <v>957.67</v>
      </c>
      <c r="AP396">
        <v>1889.93</v>
      </c>
      <c r="AQ396" t="s">
        <v>1058</v>
      </c>
      <c r="AR396" t="s">
        <v>1059</v>
      </c>
      <c r="AS396" t="s">
        <v>902</v>
      </c>
      <c r="AT396" t="s">
        <v>903</v>
      </c>
      <c r="AV396" t="s">
        <v>904</v>
      </c>
      <c r="AX396" t="s">
        <v>1577</v>
      </c>
      <c r="AY396">
        <v>15</v>
      </c>
      <c r="AZ396">
        <v>795</v>
      </c>
      <c r="BA396">
        <v>15</v>
      </c>
      <c r="BB396">
        <v>640</v>
      </c>
      <c r="BC396">
        <v>1</v>
      </c>
      <c r="BD396">
        <v>1</v>
      </c>
      <c r="BE396" t="s">
        <v>101</v>
      </c>
      <c r="BF396" t="s">
        <v>557</v>
      </c>
      <c r="BG396" t="s">
        <v>716</v>
      </c>
      <c r="BH396" t="s">
        <v>104</v>
      </c>
      <c r="BI396" t="s">
        <v>84</v>
      </c>
      <c r="BJ396" t="s">
        <v>1075</v>
      </c>
      <c r="BK396">
        <v>21</v>
      </c>
      <c r="BL396">
        <v>7</v>
      </c>
      <c r="BM396">
        <v>53.34</v>
      </c>
      <c r="BN396">
        <v>3.18</v>
      </c>
      <c r="BO396">
        <v>11</v>
      </c>
      <c r="BP396" t="s">
        <v>148</v>
      </c>
      <c r="BQ396">
        <v>51</v>
      </c>
      <c r="BR396">
        <v>97.39</v>
      </c>
      <c r="BS396" t="s">
        <v>3199</v>
      </c>
      <c r="BT396" t="s">
        <v>108</v>
      </c>
    </row>
    <row r="397" spans="1:72" x14ac:dyDescent="0.2">
      <c r="A397" s="3">
        <v>789014</v>
      </c>
      <c r="B397">
        <v>4</v>
      </c>
      <c r="C397" t="s">
        <v>18</v>
      </c>
      <c r="D397">
        <v>5</v>
      </c>
      <c r="E397" s="2" t="s">
        <v>893</v>
      </c>
      <c r="F397" s="3" t="s">
        <v>84</v>
      </c>
      <c r="G397" t="s">
        <v>3200</v>
      </c>
      <c r="H397" t="s">
        <v>237</v>
      </c>
      <c r="I397" t="s">
        <v>3201</v>
      </c>
      <c r="J397" t="s">
        <v>3202</v>
      </c>
      <c r="K397" t="s">
        <v>3203</v>
      </c>
      <c r="L397" t="s">
        <v>563</v>
      </c>
      <c r="M397" t="s">
        <v>81</v>
      </c>
      <c r="N397">
        <v>75048</v>
      </c>
      <c r="O397" t="s">
        <v>82</v>
      </c>
      <c r="P397" t="s">
        <v>3204</v>
      </c>
      <c r="Q397">
        <v>1</v>
      </c>
      <c r="R397" t="s">
        <v>84</v>
      </c>
      <c r="S397" t="s">
        <v>126</v>
      </c>
      <c r="T397" t="s">
        <v>85</v>
      </c>
      <c r="U397">
        <v>4</v>
      </c>
      <c r="V397" t="s">
        <v>86</v>
      </c>
      <c r="W397">
        <v>2</v>
      </c>
      <c r="X397" t="s">
        <v>87</v>
      </c>
      <c r="Y397" t="s">
        <v>200</v>
      </c>
      <c r="Z397" t="s">
        <v>117</v>
      </c>
      <c r="AA397" s="2">
        <v>43868</v>
      </c>
      <c r="AB397" s="2" t="s">
        <v>601</v>
      </c>
      <c r="AC397" t="s">
        <v>141</v>
      </c>
      <c r="AD397">
        <v>1</v>
      </c>
      <c r="AE397">
        <v>1</v>
      </c>
      <c r="AF397">
        <v>0</v>
      </c>
      <c r="AG397" t="s">
        <v>899</v>
      </c>
      <c r="AH397">
        <v>12</v>
      </c>
      <c r="AI397" t="s">
        <v>303</v>
      </c>
      <c r="AJ397">
        <v>4905.51</v>
      </c>
      <c r="AK397">
        <v>4905</v>
      </c>
      <c r="AL397">
        <v>4906</v>
      </c>
      <c r="AM397">
        <v>4905</v>
      </c>
      <c r="AN397">
        <v>1411.1</v>
      </c>
      <c r="AO397">
        <v>3494.41</v>
      </c>
      <c r="AP397">
        <v>4905.51</v>
      </c>
      <c r="AQ397" t="s">
        <v>1058</v>
      </c>
      <c r="AR397" t="s">
        <v>1059</v>
      </c>
      <c r="AS397" t="s">
        <v>902</v>
      </c>
      <c r="AT397" t="s">
        <v>903</v>
      </c>
      <c r="AV397" t="s">
        <v>904</v>
      </c>
      <c r="AX397" t="s">
        <v>905</v>
      </c>
      <c r="AY397">
        <v>15</v>
      </c>
      <c r="AZ397">
        <v>795</v>
      </c>
      <c r="BA397">
        <v>15</v>
      </c>
      <c r="BB397">
        <v>640</v>
      </c>
      <c r="BC397">
        <v>1</v>
      </c>
      <c r="BD397">
        <v>1</v>
      </c>
      <c r="BE397" t="s">
        <v>101</v>
      </c>
      <c r="BF397" t="s">
        <v>729</v>
      </c>
      <c r="BG397" t="s">
        <v>259</v>
      </c>
      <c r="BH397" t="s">
        <v>104</v>
      </c>
      <c r="BI397" t="s">
        <v>84</v>
      </c>
      <c r="BJ397" t="s">
        <v>1153</v>
      </c>
      <c r="BK397">
        <v>18</v>
      </c>
      <c r="BL397">
        <v>5</v>
      </c>
      <c r="BM397">
        <v>45.72</v>
      </c>
      <c r="BN397">
        <v>2.27</v>
      </c>
      <c r="BO397">
        <v>10</v>
      </c>
      <c r="BP397" t="s">
        <v>148</v>
      </c>
      <c r="BQ397">
        <v>45</v>
      </c>
      <c r="BR397">
        <v>97.87</v>
      </c>
      <c r="BS397" t="s">
        <v>1376</v>
      </c>
      <c r="BT397" t="s">
        <v>108</v>
      </c>
    </row>
    <row r="398" spans="1:72" x14ac:dyDescent="0.2">
      <c r="A398" s="3">
        <v>789015</v>
      </c>
      <c r="B398">
        <v>1</v>
      </c>
      <c r="C398" t="s">
        <v>276</v>
      </c>
      <c r="D398">
        <v>1</v>
      </c>
      <c r="E398" s="2" t="s">
        <v>277</v>
      </c>
      <c r="F398" s="3" t="s">
        <v>224</v>
      </c>
      <c r="G398" t="s">
        <v>962</v>
      </c>
      <c r="H398" t="s">
        <v>493</v>
      </c>
      <c r="I398" t="s">
        <v>3205</v>
      </c>
      <c r="J398" t="s">
        <v>3206</v>
      </c>
      <c r="K398" t="s">
        <v>3207</v>
      </c>
      <c r="L398" t="s">
        <v>3208</v>
      </c>
      <c r="M398" t="s">
        <v>81</v>
      </c>
      <c r="N398">
        <v>76686</v>
      </c>
      <c r="O398" t="s">
        <v>82</v>
      </c>
      <c r="P398" t="s">
        <v>3209</v>
      </c>
      <c r="Q398">
        <v>3</v>
      </c>
      <c r="R398" t="s">
        <v>84</v>
      </c>
      <c r="S398" t="s">
        <v>84</v>
      </c>
      <c r="T398" t="s">
        <v>85</v>
      </c>
      <c r="U398">
        <v>4</v>
      </c>
      <c r="V398" t="s">
        <v>86</v>
      </c>
      <c r="W398">
        <v>1</v>
      </c>
      <c r="X398" t="s">
        <v>139</v>
      </c>
      <c r="Y398" t="s">
        <v>116</v>
      </c>
      <c r="Z398" t="s">
        <v>117</v>
      </c>
      <c r="AA398" s="2">
        <v>43891</v>
      </c>
      <c r="AB398" s="2" t="s">
        <v>1278</v>
      </c>
      <c r="AC398" t="s">
        <v>91</v>
      </c>
      <c r="AD398">
        <v>2</v>
      </c>
      <c r="AE398">
        <v>2</v>
      </c>
      <c r="AF398">
        <v>17</v>
      </c>
      <c r="AG398" t="s">
        <v>473</v>
      </c>
      <c r="AH398" t="s">
        <v>288</v>
      </c>
      <c r="AI398" t="s">
        <v>289</v>
      </c>
      <c r="AJ398">
        <v>37361.269999999997</v>
      </c>
      <c r="AK398">
        <v>37361</v>
      </c>
      <c r="AL398">
        <v>37362</v>
      </c>
      <c r="AM398">
        <v>37361</v>
      </c>
      <c r="AN398">
        <v>8099.9</v>
      </c>
      <c r="AO398">
        <v>29261.37</v>
      </c>
      <c r="AP398">
        <v>18680.63</v>
      </c>
      <c r="AQ398" t="s">
        <v>3210</v>
      </c>
      <c r="AR398" t="s">
        <v>3211</v>
      </c>
      <c r="AS398" t="s">
        <v>339</v>
      </c>
      <c r="AT398" t="s">
        <v>1146</v>
      </c>
      <c r="AU398" t="s">
        <v>126</v>
      </c>
      <c r="AV398" t="s">
        <v>535</v>
      </c>
      <c r="AW398" t="s">
        <v>126</v>
      </c>
      <c r="AX398" t="s">
        <v>441</v>
      </c>
      <c r="AY398">
        <v>8</v>
      </c>
      <c r="AZ398">
        <v>535</v>
      </c>
      <c r="BA398">
        <v>8</v>
      </c>
      <c r="BB398">
        <v>341</v>
      </c>
      <c r="BC398">
        <v>3</v>
      </c>
      <c r="BD398">
        <v>4</v>
      </c>
      <c r="BE398" t="s">
        <v>241</v>
      </c>
      <c r="BF398" t="s">
        <v>2965</v>
      </c>
      <c r="BG398" t="s">
        <v>336</v>
      </c>
      <c r="BH398" t="s">
        <v>104</v>
      </c>
      <c r="BI398" t="s">
        <v>126</v>
      </c>
      <c r="BJ398" t="s">
        <v>361</v>
      </c>
      <c r="BK398">
        <v>63</v>
      </c>
      <c r="BL398">
        <v>181.3</v>
      </c>
      <c r="BM398">
        <v>160.02000000000001</v>
      </c>
      <c r="BN398">
        <v>82.24</v>
      </c>
      <c r="BO398">
        <v>32</v>
      </c>
      <c r="BP398" t="s">
        <v>192</v>
      </c>
      <c r="BQ398">
        <v>118</v>
      </c>
      <c r="BR398">
        <v>97.36</v>
      </c>
      <c r="BS398" t="s">
        <v>3212</v>
      </c>
      <c r="BT398" t="s">
        <v>181</v>
      </c>
    </row>
    <row r="399" spans="1:72" x14ac:dyDescent="0.2">
      <c r="A399" s="3">
        <v>789016</v>
      </c>
      <c r="B399">
        <v>1</v>
      </c>
      <c r="C399" t="s">
        <v>276</v>
      </c>
      <c r="D399">
        <v>1</v>
      </c>
      <c r="E399" s="2" t="s">
        <v>277</v>
      </c>
      <c r="G399" t="s">
        <v>244</v>
      </c>
      <c r="H399" t="s">
        <v>76</v>
      </c>
      <c r="I399" t="s">
        <v>3213</v>
      </c>
      <c r="J399" t="s">
        <v>3214</v>
      </c>
      <c r="K399" t="s">
        <v>3215</v>
      </c>
      <c r="L399" t="s">
        <v>3216</v>
      </c>
      <c r="M399" t="s">
        <v>81</v>
      </c>
      <c r="N399">
        <v>77359</v>
      </c>
      <c r="O399" t="s">
        <v>82</v>
      </c>
      <c r="P399" t="s">
        <v>3217</v>
      </c>
      <c r="Q399">
        <v>1</v>
      </c>
      <c r="R399" t="s">
        <v>84</v>
      </c>
      <c r="S399" t="s">
        <v>84</v>
      </c>
      <c r="T399" t="s">
        <v>85</v>
      </c>
      <c r="U399">
        <v>4</v>
      </c>
      <c r="V399" t="s">
        <v>86</v>
      </c>
      <c r="W399">
        <v>2</v>
      </c>
      <c r="X399" t="s">
        <v>87</v>
      </c>
      <c r="Y399" t="s">
        <v>116</v>
      </c>
      <c r="Z399" t="s">
        <v>117</v>
      </c>
      <c r="AA399" s="2">
        <v>43913</v>
      </c>
      <c r="AB399" s="2" t="s">
        <v>267</v>
      </c>
      <c r="AC399" t="s">
        <v>268</v>
      </c>
      <c r="AD399">
        <v>3</v>
      </c>
      <c r="AE399">
        <v>2</v>
      </c>
      <c r="AF399">
        <v>16</v>
      </c>
      <c r="AG399" t="s">
        <v>413</v>
      </c>
      <c r="AH399" t="s">
        <v>288</v>
      </c>
      <c r="AI399" t="s">
        <v>289</v>
      </c>
      <c r="AJ399">
        <v>23793.5</v>
      </c>
      <c r="AK399">
        <v>23793</v>
      </c>
      <c r="AL399">
        <v>23794</v>
      </c>
      <c r="AM399">
        <v>23793</v>
      </c>
      <c r="AN399">
        <v>4982.58</v>
      </c>
      <c r="AO399">
        <v>18810.919999999998</v>
      </c>
      <c r="AP399">
        <v>11896.75</v>
      </c>
      <c r="AQ399" t="s">
        <v>3218</v>
      </c>
      <c r="AR399" t="s">
        <v>3219</v>
      </c>
      <c r="AS399" t="s">
        <v>183</v>
      </c>
      <c r="AT399" t="s">
        <v>864</v>
      </c>
      <c r="AU399" t="s">
        <v>126</v>
      </c>
      <c r="AV399" t="s">
        <v>2046</v>
      </c>
      <c r="AW399" t="s">
        <v>126</v>
      </c>
      <c r="AX399" t="s">
        <v>3220</v>
      </c>
      <c r="AY399">
        <v>16</v>
      </c>
      <c r="AZ399">
        <v>812</v>
      </c>
      <c r="BA399">
        <v>16</v>
      </c>
      <c r="BB399">
        <v>663</v>
      </c>
      <c r="BC399">
        <v>1</v>
      </c>
      <c r="BD399">
        <v>1</v>
      </c>
      <c r="BE399" t="s">
        <v>101</v>
      </c>
      <c r="BF399" t="s">
        <v>1797</v>
      </c>
      <c r="BG399" t="s">
        <v>162</v>
      </c>
      <c r="BH399" t="s">
        <v>104</v>
      </c>
      <c r="BI399" t="s">
        <v>126</v>
      </c>
      <c r="BJ399" t="s">
        <v>868</v>
      </c>
      <c r="BK399">
        <v>62</v>
      </c>
      <c r="BL399">
        <v>154.19999999999999</v>
      </c>
      <c r="BM399">
        <v>157.47999999999999</v>
      </c>
      <c r="BN399">
        <v>69.94</v>
      </c>
      <c r="BO399">
        <v>28</v>
      </c>
      <c r="BP399" t="s">
        <v>106</v>
      </c>
      <c r="BQ399">
        <v>85</v>
      </c>
      <c r="BR399">
        <v>98.21</v>
      </c>
      <c r="BS399" t="s">
        <v>3221</v>
      </c>
      <c r="BT399" t="s">
        <v>181</v>
      </c>
    </row>
    <row r="400" spans="1:72" x14ac:dyDescent="0.2">
      <c r="A400" s="3">
        <v>789017</v>
      </c>
      <c r="B400">
        <v>4</v>
      </c>
      <c r="C400" t="s">
        <v>18</v>
      </c>
      <c r="D400">
        <v>5</v>
      </c>
      <c r="E400" s="2" t="s">
        <v>893</v>
      </c>
      <c r="F400" s="3" t="s">
        <v>84</v>
      </c>
      <c r="G400" t="s">
        <v>515</v>
      </c>
      <c r="H400" t="s">
        <v>279</v>
      </c>
      <c r="I400" t="s">
        <v>3222</v>
      </c>
      <c r="J400" t="s">
        <v>3223</v>
      </c>
      <c r="K400" t="s">
        <v>3224</v>
      </c>
      <c r="L400" t="s">
        <v>291</v>
      </c>
      <c r="M400" t="s">
        <v>81</v>
      </c>
      <c r="N400">
        <v>77287</v>
      </c>
      <c r="O400" t="s">
        <v>82</v>
      </c>
      <c r="P400" t="s">
        <v>291</v>
      </c>
      <c r="Q400">
        <v>1</v>
      </c>
      <c r="R400" t="s">
        <v>84</v>
      </c>
      <c r="S400" t="s">
        <v>126</v>
      </c>
      <c r="T400" t="s">
        <v>331</v>
      </c>
      <c r="U400">
        <v>4</v>
      </c>
      <c r="V400" t="s">
        <v>86</v>
      </c>
      <c r="W400">
        <v>2</v>
      </c>
      <c r="X400" t="s">
        <v>87</v>
      </c>
      <c r="Y400" t="s">
        <v>200</v>
      </c>
      <c r="Z400" t="s">
        <v>343</v>
      </c>
      <c r="AA400" s="2">
        <v>43842</v>
      </c>
      <c r="AB400" s="2" t="s">
        <v>1018</v>
      </c>
      <c r="AC400" t="s">
        <v>268</v>
      </c>
      <c r="AD400">
        <v>3</v>
      </c>
      <c r="AE400">
        <v>3</v>
      </c>
      <c r="AF400">
        <v>0</v>
      </c>
      <c r="AG400" t="s">
        <v>899</v>
      </c>
      <c r="AH400" t="s">
        <v>143</v>
      </c>
      <c r="AI400" t="s">
        <v>144</v>
      </c>
      <c r="AJ400">
        <v>8813.4500000000007</v>
      </c>
      <c r="AK400">
        <v>8813</v>
      </c>
      <c r="AL400">
        <v>8814</v>
      </c>
      <c r="AM400">
        <v>8813</v>
      </c>
      <c r="AN400">
        <v>4233.3</v>
      </c>
      <c r="AO400">
        <v>4580.1499999999996</v>
      </c>
      <c r="AP400">
        <v>2937.82</v>
      </c>
      <c r="AQ400" t="s">
        <v>900</v>
      </c>
      <c r="AR400" t="s">
        <v>901</v>
      </c>
      <c r="AS400" t="s">
        <v>902</v>
      </c>
      <c r="AT400" t="s">
        <v>903</v>
      </c>
      <c r="AV400" t="s">
        <v>3225</v>
      </c>
      <c r="AW400" t="s">
        <v>126</v>
      </c>
      <c r="AX400" t="s">
        <v>1577</v>
      </c>
      <c r="AY400">
        <v>15</v>
      </c>
      <c r="AZ400">
        <v>795</v>
      </c>
      <c r="BA400">
        <v>15</v>
      </c>
      <c r="BB400">
        <v>640</v>
      </c>
      <c r="BC400">
        <v>1</v>
      </c>
      <c r="BD400">
        <v>1</v>
      </c>
      <c r="BE400" t="s">
        <v>101</v>
      </c>
      <c r="BF400" t="s">
        <v>1401</v>
      </c>
      <c r="BG400" t="s">
        <v>336</v>
      </c>
      <c r="BH400" t="s">
        <v>104</v>
      </c>
      <c r="BI400" t="s">
        <v>84</v>
      </c>
      <c r="BJ400" t="s">
        <v>1710</v>
      </c>
      <c r="BK400">
        <v>24</v>
      </c>
      <c r="BL400">
        <v>5</v>
      </c>
      <c r="BM400">
        <v>60.96</v>
      </c>
      <c r="BN400">
        <v>2.27</v>
      </c>
      <c r="BO400">
        <v>6</v>
      </c>
      <c r="BP400" t="s">
        <v>148</v>
      </c>
      <c r="BQ400">
        <v>58</v>
      </c>
      <c r="BR400">
        <v>98.35</v>
      </c>
      <c r="BS400" t="s">
        <v>3226</v>
      </c>
      <c r="BT400" t="s">
        <v>132</v>
      </c>
    </row>
    <row r="401" spans="1:72" x14ac:dyDescent="0.2">
      <c r="A401" s="3">
        <v>789018</v>
      </c>
      <c r="B401">
        <v>1</v>
      </c>
      <c r="C401" t="s">
        <v>276</v>
      </c>
      <c r="D401">
        <v>1</v>
      </c>
      <c r="E401" s="2" t="s">
        <v>277</v>
      </c>
      <c r="F401" s="3" t="s">
        <v>224</v>
      </c>
      <c r="G401" t="s">
        <v>2626</v>
      </c>
      <c r="H401" t="s">
        <v>279</v>
      </c>
      <c r="I401" t="s">
        <v>3227</v>
      </c>
      <c r="J401" t="s">
        <v>3228</v>
      </c>
      <c r="K401" t="s">
        <v>3229</v>
      </c>
      <c r="L401" t="s">
        <v>3230</v>
      </c>
      <c r="M401" t="s">
        <v>81</v>
      </c>
      <c r="N401">
        <v>76941</v>
      </c>
      <c r="O401" t="s">
        <v>82</v>
      </c>
      <c r="P401" t="s">
        <v>3231</v>
      </c>
      <c r="Q401">
        <v>1</v>
      </c>
      <c r="R401" t="s">
        <v>84</v>
      </c>
      <c r="S401" t="s">
        <v>84</v>
      </c>
      <c r="T401" t="s">
        <v>331</v>
      </c>
      <c r="U401">
        <v>4</v>
      </c>
      <c r="V401" t="s">
        <v>86</v>
      </c>
      <c r="W401">
        <v>2</v>
      </c>
      <c r="X401" t="s">
        <v>87</v>
      </c>
      <c r="Y401" t="s">
        <v>200</v>
      </c>
      <c r="Z401" t="s">
        <v>343</v>
      </c>
      <c r="AA401" s="2">
        <v>43904</v>
      </c>
      <c r="AB401" s="2" t="s">
        <v>1777</v>
      </c>
      <c r="AC401" t="s">
        <v>119</v>
      </c>
      <c r="AD401">
        <v>1</v>
      </c>
      <c r="AE401">
        <v>2</v>
      </c>
      <c r="AF401">
        <v>17</v>
      </c>
      <c r="AG401" t="s">
        <v>473</v>
      </c>
      <c r="AH401" t="s">
        <v>288</v>
      </c>
      <c r="AI401" t="s">
        <v>289</v>
      </c>
      <c r="AJ401">
        <v>130342.5</v>
      </c>
      <c r="AK401">
        <v>130342</v>
      </c>
      <c r="AL401">
        <v>130343</v>
      </c>
      <c r="AM401">
        <v>130342</v>
      </c>
      <c r="AN401">
        <v>9277.92</v>
      </c>
      <c r="AO401">
        <v>121064.58</v>
      </c>
      <c r="AP401">
        <v>65171.25</v>
      </c>
      <c r="AQ401" t="s">
        <v>581</v>
      </c>
      <c r="AR401" t="s">
        <v>1047</v>
      </c>
      <c r="AS401" t="s">
        <v>224</v>
      </c>
      <c r="AT401" t="s">
        <v>1048</v>
      </c>
      <c r="AU401" t="s">
        <v>126</v>
      </c>
      <c r="AV401" t="s">
        <v>927</v>
      </c>
      <c r="AW401" t="s">
        <v>126</v>
      </c>
      <c r="AX401" t="s">
        <v>656</v>
      </c>
      <c r="AY401">
        <v>5</v>
      </c>
      <c r="AZ401">
        <v>247</v>
      </c>
      <c r="BA401">
        <v>5</v>
      </c>
      <c r="BB401">
        <v>174</v>
      </c>
      <c r="BC401">
        <v>3</v>
      </c>
      <c r="BD401">
        <v>3</v>
      </c>
      <c r="BE401" t="s">
        <v>257</v>
      </c>
      <c r="BF401" t="s">
        <v>1097</v>
      </c>
      <c r="BG401" t="s">
        <v>129</v>
      </c>
      <c r="BH401" t="s">
        <v>104</v>
      </c>
      <c r="BI401" t="s">
        <v>126</v>
      </c>
      <c r="BJ401" t="s">
        <v>351</v>
      </c>
      <c r="BK401">
        <v>72</v>
      </c>
      <c r="BL401">
        <v>206.4</v>
      </c>
      <c r="BM401">
        <v>182.88</v>
      </c>
      <c r="BN401">
        <v>93.62</v>
      </c>
      <c r="BO401">
        <v>27</v>
      </c>
      <c r="BP401" t="s">
        <v>106</v>
      </c>
      <c r="BQ401">
        <v>82</v>
      </c>
      <c r="BR401">
        <v>97.31</v>
      </c>
      <c r="BS401" t="s">
        <v>1273</v>
      </c>
      <c r="BT401" t="s">
        <v>181</v>
      </c>
    </row>
    <row r="402" spans="1:72" x14ac:dyDescent="0.2">
      <c r="A402" s="3">
        <v>789019</v>
      </c>
      <c r="B402">
        <v>1</v>
      </c>
      <c r="C402" t="s">
        <v>276</v>
      </c>
      <c r="D402">
        <v>1</v>
      </c>
      <c r="E402" s="2" t="s">
        <v>277</v>
      </c>
      <c r="F402" s="3" t="s">
        <v>224</v>
      </c>
      <c r="G402" t="s">
        <v>3232</v>
      </c>
      <c r="H402" t="s">
        <v>339</v>
      </c>
      <c r="I402" t="s">
        <v>3233</v>
      </c>
      <c r="J402" t="s">
        <v>3234</v>
      </c>
      <c r="K402" t="s">
        <v>3235</v>
      </c>
      <c r="L402" t="s">
        <v>1255</v>
      </c>
      <c r="M402" t="s">
        <v>81</v>
      </c>
      <c r="N402">
        <v>78963</v>
      </c>
      <c r="O402" t="s">
        <v>82</v>
      </c>
      <c r="P402" t="s">
        <v>3236</v>
      </c>
      <c r="Q402">
        <v>20</v>
      </c>
      <c r="R402" t="s">
        <v>126</v>
      </c>
      <c r="S402" t="s">
        <v>84</v>
      </c>
      <c r="T402" t="s">
        <v>85</v>
      </c>
      <c r="U402">
        <v>4</v>
      </c>
      <c r="V402" t="s">
        <v>86</v>
      </c>
      <c r="W402">
        <v>1</v>
      </c>
      <c r="X402" t="s">
        <v>139</v>
      </c>
      <c r="Y402" t="s">
        <v>88</v>
      </c>
      <c r="Z402" t="s">
        <v>89</v>
      </c>
      <c r="AA402" s="2">
        <v>43912</v>
      </c>
      <c r="AB402" s="2" t="s">
        <v>201</v>
      </c>
      <c r="AC402" t="s">
        <v>119</v>
      </c>
      <c r="AD402">
        <v>1</v>
      </c>
      <c r="AE402">
        <v>1</v>
      </c>
      <c r="AF402">
        <v>21</v>
      </c>
      <c r="AG402" s="14" t="s">
        <v>2141</v>
      </c>
      <c r="AH402" t="s">
        <v>288</v>
      </c>
      <c r="AI402" t="s">
        <v>289</v>
      </c>
      <c r="AJ402">
        <v>35813.64</v>
      </c>
      <c r="AK402">
        <v>35813</v>
      </c>
      <c r="AL402">
        <v>35814</v>
      </c>
      <c r="AM402">
        <v>35813</v>
      </c>
      <c r="AN402">
        <v>5227.9799999999996</v>
      </c>
      <c r="AO402">
        <v>30585.66</v>
      </c>
      <c r="AP402">
        <v>35813.64</v>
      </c>
      <c r="AQ402" t="s">
        <v>235</v>
      </c>
      <c r="AR402" t="s">
        <v>236</v>
      </c>
      <c r="AS402" t="s">
        <v>237</v>
      </c>
      <c r="AT402" t="s">
        <v>238</v>
      </c>
      <c r="AU402" t="s">
        <v>126</v>
      </c>
      <c r="AV402" t="s">
        <v>581</v>
      </c>
      <c r="AW402" t="s">
        <v>126</v>
      </c>
      <c r="AX402" t="s">
        <v>293</v>
      </c>
      <c r="AY402">
        <v>18</v>
      </c>
      <c r="AZ402">
        <v>871</v>
      </c>
      <c r="BA402">
        <v>18</v>
      </c>
      <c r="BB402">
        <v>720</v>
      </c>
      <c r="BC402">
        <v>4</v>
      </c>
      <c r="BD402">
        <v>4</v>
      </c>
      <c r="BE402" t="s">
        <v>241</v>
      </c>
      <c r="BF402" t="s">
        <v>1896</v>
      </c>
      <c r="BG402" t="s">
        <v>220</v>
      </c>
      <c r="BH402" t="s">
        <v>104</v>
      </c>
      <c r="BI402" t="s">
        <v>126</v>
      </c>
      <c r="BJ402" t="s">
        <v>868</v>
      </c>
      <c r="BK402">
        <v>62</v>
      </c>
      <c r="BL402">
        <v>200.6</v>
      </c>
      <c r="BM402">
        <v>157.47999999999999</v>
      </c>
      <c r="BN402">
        <v>90.99</v>
      </c>
      <c r="BO402">
        <v>36</v>
      </c>
      <c r="BP402" t="s">
        <v>192</v>
      </c>
      <c r="BQ402">
        <v>104</v>
      </c>
      <c r="BR402">
        <v>97.23</v>
      </c>
      <c r="BS402" t="s">
        <v>624</v>
      </c>
      <c r="BT402" t="s">
        <v>181</v>
      </c>
    </row>
    <row r="403" spans="1:72" x14ac:dyDescent="0.2">
      <c r="A403" s="3">
        <v>789020</v>
      </c>
      <c r="B403">
        <v>3</v>
      </c>
      <c r="C403" t="s">
        <v>72</v>
      </c>
      <c r="D403">
        <v>2</v>
      </c>
      <c r="E403" s="2" t="s">
        <v>73</v>
      </c>
      <c r="F403" s="3" t="s">
        <v>74</v>
      </c>
      <c r="G403" t="s">
        <v>3237</v>
      </c>
      <c r="H403" t="s">
        <v>76</v>
      </c>
      <c r="I403" t="s">
        <v>1645</v>
      </c>
      <c r="J403" t="s">
        <v>3238</v>
      </c>
      <c r="K403" t="s">
        <v>3239</v>
      </c>
      <c r="L403" t="s">
        <v>291</v>
      </c>
      <c r="M403" t="s">
        <v>81</v>
      </c>
      <c r="N403">
        <v>88517</v>
      </c>
      <c r="O403" t="s">
        <v>82</v>
      </c>
      <c r="P403" t="s">
        <v>291</v>
      </c>
      <c r="Q403">
        <v>1</v>
      </c>
      <c r="R403" t="s">
        <v>84</v>
      </c>
      <c r="S403" t="s">
        <v>84</v>
      </c>
      <c r="T403" t="s">
        <v>85</v>
      </c>
      <c r="U403">
        <v>4</v>
      </c>
      <c r="V403" t="s">
        <v>86</v>
      </c>
      <c r="W403">
        <v>1</v>
      </c>
      <c r="X403" t="s">
        <v>139</v>
      </c>
      <c r="Y403" t="s">
        <v>88</v>
      </c>
      <c r="Z403" t="s">
        <v>89</v>
      </c>
      <c r="AA403" s="2">
        <v>43909</v>
      </c>
      <c r="AB403" s="2" t="s">
        <v>3240</v>
      </c>
      <c r="AC403" t="s">
        <v>141</v>
      </c>
      <c r="AD403">
        <v>2</v>
      </c>
      <c r="AE403">
        <v>2</v>
      </c>
      <c r="AF403">
        <v>9</v>
      </c>
      <c r="AG403" t="s">
        <v>677</v>
      </c>
      <c r="AH403" t="s">
        <v>121</v>
      </c>
      <c r="AI403" t="s">
        <v>122</v>
      </c>
      <c r="AJ403">
        <v>24829.08</v>
      </c>
      <c r="AK403">
        <v>24829</v>
      </c>
      <c r="AL403">
        <v>24830</v>
      </c>
      <c r="AM403">
        <v>24829</v>
      </c>
      <c r="AN403">
        <v>5718.88</v>
      </c>
      <c r="AO403">
        <v>19110.2</v>
      </c>
      <c r="AP403">
        <v>12414.54</v>
      </c>
      <c r="AQ403" t="s">
        <v>269</v>
      </c>
      <c r="AR403" t="s">
        <v>270</v>
      </c>
      <c r="AS403" t="s">
        <v>97</v>
      </c>
      <c r="AT403" t="s">
        <v>269</v>
      </c>
      <c r="AU403" t="s">
        <v>126</v>
      </c>
      <c r="AV403" t="s">
        <v>307</v>
      </c>
      <c r="AW403" t="s">
        <v>126</v>
      </c>
      <c r="AX403" t="s">
        <v>100</v>
      </c>
      <c r="AY403">
        <v>14</v>
      </c>
      <c r="AZ403">
        <v>807</v>
      </c>
      <c r="BA403">
        <v>14</v>
      </c>
      <c r="BB403">
        <v>560</v>
      </c>
      <c r="BC403">
        <v>1</v>
      </c>
      <c r="BD403">
        <v>1</v>
      </c>
      <c r="BE403" t="s">
        <v>101</v>
      </c>
      <c r="BF403" t="s">
        <v>2738</v>
      </c>
      <c r="BG403" t="s">
        <v>162</v>
      </c>
      <c r="BH403" t="s">
        <v>104</v>
      </c>
      <c r="BI403" t="s">
        <v>84</v>
      </c>
      <c r="BJ403" t="s">
        <v>191</v>
      </c>
      <c r="BK403">
        <v>61</v>
      </c>
      <c r="BL403">
        <v>141</v>
      </c>
      <c r="BM403">
        <v>154.94</v>
      </c>
      <c r="BN403">
        <v>63.96</v>
      </c>
      <c r="BO403">
        <v>26</v>
      </c>
      <c r="BP403" t="s">
        <v>106</v>
      </c>
      <c r="BQ403">
        <v>91</v>
      </c>
      <c r="BR403">
        <v>98.07</v>
      </c>
      <c r="BS403" t="s">
        <v>3241</v>
      </c>
      <c r="BT403" t="s">
        <v>181</v>
      </c>
    </row>
    <row r="404" spans="1:72" x14ac:dyDescent="0.2">
      <c r="A404" s="3">
        <v>789021</v>
      </c>
      <c r="B404">
        <v>1</v>
      </c>
      <c r="C404" t="s">
        <v>276</v>
      </c>
      <c r="D404">
        <v>1</v>
      </c>
      <c r="E404" s="2" t="s">
        <v>277</v>
      </c>
      <c r="F404" s="3" t="s">
        <v>224</v>
      </c>
      <c r="G404" t="s">
        <v>3021</v>
      </c>
      <c r="H404" t="s">
        <v>110</v>
      </c>
      <c r="I404" t="s">
        <v>3242</v>
      </c>
      <c r="J404" t="s">
        <v>3243</v>
      </c>
      <c r="K404" t="s">
        <v>3244</v>
      </c>
      <c r="L404" t="s">
        <v>588</v>
      </c>
      <c r="M404" t="s">
        <v>81</v>
      </c>
      <c r="N404">
        <v>77028</v>
      </c>
      <c r="O404" t="s">
        <v>82</v>
      </c>
      <c r="P404" t="s">
        <v>589</v>
      </c>
      <c r="Q404">
        <v>1</v>
      </c>
      <c r="R404" t="s">
        <v>84</v>
      </c>
      <c r="S404" t="s">
        <v>84</v>
      </c>
      <c r="T404" t="s">
        <v>331</v>
      </c>
      <c r="U404">
        <v>4</v>
      </c>
      <c r="V404" t="s">
        <v>86</v>
      </c>
      <c r="W404">
        <v>1</v>
      </c>
      <c r="X404" t="s">
        <v>139</v>
      </c>
      <c r="Y404" t="s">
        <v>116</v>
      </c>
      <c r="Z404" t="s">
        <v>343</v>
      </c>
      <c r="AA404" s="2">
        <v>43858</v>
      </c>
      <c r="AB404" s="2" t="s">
        <v>2555</v>
      </c>
      <c r="AC404" t="s">
        <v>141</v>
      </c>
      <c r="AD404">
        <v>4</v>
      </c>
      <c r="AE404">
        <v>4</v>
      </c>
      <c r="AF404">
        <v>14</v>
      </c>
      <c r="AG404" t="s">
        <v>639</v>
      </c>
      <c r="AH404" t="s">
        <v>591</v>
      </c>
      <c r="AI404" t="s">
        <v>592</v>
      </c>
      <c r="AJ404">
        <v>39332.019999999997</v>
      </c>
      <c r="AK404">
        <v>39332</v>
      </c>
      <c r="AL404">
        <v>39333</v>
      </c>
      <c r="AM404">
        <v>39332</v>
      </c>
      <c r="AN404">
        <v>14260.5</v>
      </c>
      <c r="AO404">
        <v>25071.52</v>
      </c>
      <c r="AP404">
        <v>9833</v>
      </c>
      <c r="AQ404" t="s">
        <v>3245</v>
      </c>
      <c r="AR404" t="s">
        <v>3246</v>
      </c>
      <c r="AS404" t="s">
        <v>383</v>
      </c>
      <c r="AT404" t="s">
        <v>384</v>
      </c>
      <c r="AU404" t="s">
        <v>126</v>
      </c>
      <c r="AV404" t="s">
        <v>2646</v>
      </c>
      <c r="AW404" t="s">
        <v>126</v>
      </c>
      <c r="AX404" t="s">
        <v>293</v>
      </c>
      <c r="AY404">
        <v>10</v>
      </c>
      <c r="AZ404">
        <v>638</v>
      </c>
      <c r="BA404">
        <v>8</v>
      </c>
      <c r="BB404">
        <v>344</v>
      </c>
      <c r="BC404">
        <v>1</v>
      </c>
      <c r="BD404">
        <v>2</v>
      </c>
      <c r="BE404" t="s">
        <v>206</v>
      </c>
      <c r="BF404" t="s">
        <v>1180</v>
      </c>
      <c r="BG404" t="s">
        <v>755</v>
      </c>
      <c r="BH404" t="s">
        <v>104</v>
      </c>
      <c r="BI404" t="s">
        <v>126</v>
      </c>
      <c r="BJ404" t="s">
        <v>105</v>
      </c>
      <c r="BK404">
        <v>68</v>
      </c>
      <c r="BL404">
        <v>202.2</v>
      </c>
      <c r="BM404">
        <v>172.72</v>
      </c>
      <c r="BN404">
        <v>91.72</v>
      </c>
      <c r="BO404">
        <v>30</v>
      </c>
      <c r="BP404" t="s">
        <v>192</v>
      </c>
      <c r="BQ404">
        <v>101</v>
      </c>
      <c r="BR404">
        <v>98.12</v>
      </c>
      <c r="BS404" t="s">
        <v>3247</v>
      </c>
      <c r="BT404" t="s">
        <v>132</v>
      </c>
    </row>
    <row r="405" spans="1:72" x14ac:dyDescent="0.2">
      <c r="A405" s="3">
        <v>789022</v>
      </c>
      <c r="B405">
        <v>3</v>
      </c>
      <c r="C405" t="s">
        <v>72</v>
      </c>
      <c r="D405">
        <v>2</v>
      </c>
      <c r="E405" s="2" t="s">
        <v>73</v>
      </c>
      <c r="G405" t="s">
        <v>1856</v>
      </c>
      <c r="H405" t="s">
        <v>183</v>
      </c>
      <c r="I405" t="s">
        <v>3248</v>
      </c>
      <c r="J405" t="s">
        <v>3249</v>
      </c>
      <c r="K405" t="s">
        <v>3250</v>
      </c>
      <c r="L405" t="s">
        <v>291</v>
      </c>
      <c r="M405" t="s">
        <v>81</v>
      </c>
      <c r="N405">
        <v>79499</v>
      </c>
      <c r="O405" t="s">
        <v>82</v>
      </c>
      <c r="P405" t="s">
        <v>291</v>
      </c>
      <c r="Q405">
        <v>1</v>
      </c>
      <c r="R405" t="s">
        <v>84</v>
      </c>
      <c r="S405" t="s">
        <v>84</v>
      </c>
      <c r="T405" t="s">
        <v>85</v>
      </c>
      <c r="U405">
        <v>4</v>
      </c>
      <c r="V405" t="s">
        <v>86</v>
      </c>
      <c r="W405">
        <v>2</v>
      </c>
      <c r="X405" t="s">
        <v>87</v>
      </c>
      <c r="Y405" t="s">
        <v>116</v>
      </c>
      <c r="Z405" t="s">
        <v>117</v>
      </c>
      <c r="AA405" s="2">
        <v>43884</v>
      </c>
      <c r="AB405" s="2" t="s">
        <v>1525</v>
      </c>
      <c r="AC405" t="s">
        <v>119</v>
      </c>
      <c r="AD405">
        <v>1</v>
      </c>
      <c r="AE405">
        <v>1</v>
      </c>
      <c r="AF405">
        <v>15</v>
      </c>
      <c r="AG405" t="s">
        <v>328</v>
      </c>
      <c r="AH405" t="s">
        <v>121</v>
      </c>
      <c r="AI405" t="s">
        <v>122</v>
      </c>
      <c r="AJ405">
        <v>164196.82999999999</v>
      </c>
      <c r="AK405">
        <v>164196</v>
      </c>
      <c r="AL405">
        <v>164197</v>
      </c>
      <c r="AM405">
        <v>164196</v>
      </c>
      <c r="AN405">
        <v>2526.5</v>
      </c>
      <c r="AO405">
        <v>161670.32999999999</v>
      </c>
      <c r="AP405">
        <v>164196.82999999999</v>
      </c>
      <c r="AQ405" t="s">
        <v>3251</v>
      </c>
      <c r="AR405" t="s">
        <v>3252</v>
      </c>
      <c r="AS405" t="s">
        <v>331</v>
      </c>
      <c r="AT405" t="s">
        <v>570</v>
      </c>
      <c r="AU405" t="s">
        <v>126</v>
      </c>
      <c r="AV405" t="s">
        <v>3253</v>
      </c>
      <c r="AW405" t="s">
        <v>126</v>
      </c>
      <c r="AX405" t="s">
        <v>572</v>
      </c>
      <c r="AY405">
        <v>8</v>
      </c>
      <c r="AZ405">
        <v>483</v>
      </c>
      <c r="BA405">
        <v>8</v>
      </c>
      <c r="BB405">
        <v>322</v>
      </c>
      <c r="BC405">
        <v>1</v>
      </c>
      <c r="BD405">
        <v>2</v>
      </c>
      <c r="BE405" t="s">
        <v>206</v>
      </c>
      <c r="BF405" t="s">
        <v>1425</v>
      </c>
      <c r="BG405" t="s">
        <v>867</v>
      </c>
      <c r="BH405" t="s">
        <v>104</v>
      </c>
      <c r="BI405" t="s">
        <v>84</v>
      </c>
      <c r="BJ405" t="s">
        <v>452</v>
      </c>
      <c r="BK405">
        <v>67</v>
      </c>
      <c r="BL405">
        <v>185.2</v>
      </c>
      <c r="BM405">
        <v>170.18</v>
      </c>
      <c r="BN405">
        <v>84.01</v>
      </c>
      <c r="BO405">
        <v>29</v>
      </c>
      <c r="BP405" t="s">
        <v>106</v>
      </c>
      <c r="BQ405">
        <v>91</v>
      </c>
      <c r="BR405">
        <v>97.37</v>
      </c>
      <c r="BS405" t="s">
        <v>1531</v>
      </c>
      <c r="BT405" t="s">
        <v>108</v>
      </c>
    </row>
    <row r="406" spans="1:72" x14ac:dyDescent="0.2">
      <c r="A406" s="3">
        <v>789023</v>
      </c>
      <c r="B406">
        <v>1</v>
      </c>
      <c r="C406" t="s">
        <v>276</v>
      </c>
      <c r="D406">
        <v>1</v>
      </c>
      <c r="E406" s="2" t="s">
        <v>277</v>
      </c>
      <c r="F406" s="3" t="s">
        <v>74</v>
      </c>
      <c r="G406" t="s">
        <v>953</v>
      </c>
      <c r="H406" t="s">
        <v>331</v>
      </c>
      <c r="I406" t="s">
        <v>755</v>
      </c>
      <c r="J406" t="s">
        <v>3254</v>
      </c>
      <c r="K406" t="s">
        <v>3255</v>
      </c>
      <c r="L406" t="s">
        <v>563</v>
      </c>
      <c r="M406" t="s">
        <v>81</v>
      </c>
      <c r="N406">
        <v>75270</v>
      </c>
      <c r="O406" t="s">
        <v>82</v>
      </c>
      <c r="P406" t="s">
        <v>564</v>
      </c>
      <c r="Q406">
        <v>1</v>
      </c>
      <c r="R406" t="s">
        <v>84</v>
      </c>
      <c r="S406" t="s">
        <v>84</v>
      </c>
      <c r="T406" t="s">
        <v>85</v>
      </c>
      <c r="U406">
        <v>4</v>
      </c>
      <c r="V406" t="s">
        <v>86</v>
      </c>
      <c r="W406">
        <v>1</v>
      </c>
      <c r="X406" t="s">
        <v>139</v>
      </c>
      <c r="Y406" t="s">
        <v>88</v>
      </c>
      <c r="Z406" t="s">
        <v>89</v>
      </c>
      <c r="AA406" s="2">
        <v>43853</v>
      </c>
      <c r="AB406" s="2" t="s">
        <v>534</v>
      </c>
      <c r="AC406" t="s">
        <v>119</v>
      </c>
      <c r="AD406">
        <v>3</v>
      </c>
      <c r="AE406">
        <v>4</v>
      </c>
      <c r="AF406">
        <v>9</v>
      </c>
      <c r="AG406" t="s">
        <v>677</v>
      </c>
      <c r="AH406" t="s">
        <v>121</v>
      </c>
      <c r="AI406" t="s">
        <v>122</v>
      </c>
      <c r="AJ406">
        <v>34390.080000000002</v>
      </c>
      <c r="AK406">
        <v>34390</v>
      </c>
      <c r="AL406">
        <v>34391</v>
      </c>
      <c r="AM406">
        <v>34390</v>
      </c>
      <c r="AN406">
        <v>12849.13</v>
      </c>
      <c r="AO406">
        <v>21540.95</v>
      </c>
      <c r="AP406">
        <v>8597.52</v>
      </c>
      <c r="AQ406" t="s">
        <v>821</v>
      </c>
      <c r="AR406" t="s">
        <v>2239</v>
      </c>
      <c r="AS406" t="s">
        <v>279</v>
      </c>
      <c r="AT406" t="s">
        <v>680</v>
      </c>
      <c r="AU406" t="s">
        <v>126</v>
      </c>
      <c r="AV406" t="s">
        <v>3256</v>
      </c>
      <c r="AW406" t="s">
        <v>126</v>
      </c>
      <c r="AY406">
        <v>7</v>
      </c>
      <c r="AZ406">
        <v>440</v>
      </c>
      <c r="BA406">
        <v>7</v>
      </c>
      <c r="BB406">
        <v>282</v>
      </c>
      <c r="BC406">
        <v>1</v>
      </c>
      <c r="BD406">
        <v>1</v>
      </c>
      <c r="BE406" t="s">
        <v>101</v>
      </c>
      <c r="BF406" t="s">
        <v>740</v>
      </c>
      <c r="BH406" t="s">
        <v>104</v>
      </c>
      <c r="BI406" t="s">
        <v>126</v>
      </c>
      <c r="BJ406" t="s">
        <v>452</v>
      </c>
      <c r="BK406">
        <v>67</v>
      </c>
      <c r="BL406">
        <v>196</v>
      </c>
      <c r="BM406">
        <v>170.18</v>
      </c>
      <c r="BN406">
        <v>88.9</v>
      </c>
      <c r="BO406">
        <v>30</v>
      </c>
      <c r="BP406" t="s">
        <v>192</v>
      </c>
      <c r="BQ406">
        <v>102</v>
      </c>
      <c r="BR406">
        <v>98.18</v>
      </c>
      <c r="BS406" t="s">
        <v>3257</v>
      </c>
      <c r="BT406" t="s">
        <v>132</v>
      </c>
    </row>
    <row r="407" spans="1:72" x14ac:dyDescent="0.2">
      <c r="A407" s="3">
        <v>789024</v>
      </c>
      <c r="B407">
        <v>5</v>
      </c>
      <c r="C407" t="s">
        <v>3258</v>
      </c>
      <c r="D407">
        <v>1</v>
      </c>
      <c r="E407" s="2" t="s">
        <v>277</v>
      </c>
      <c r="F407" s="3" t="s">
        <v>224</v>
      </c>
      <c r="G407" t="s">
        <v>478</v>
      </c>
      <c r="H407" t="s">
        <v>331</v>
      </c>
      <c r="I407" t="s">
        <v>3259</v>
      </c>
      <c r="J407" t="s">
        <v>3260</v>
      </c>
      <c r="K407" t="s">
        <v>3261</v>
      </c>
      <c r="L407" t="s">
        <v>291</v>
      </c>
      <c r="M407" t="s">
        <v>81</v>
      </c>
      <c r="N407">
        <v>76906</v>
      </c>
      <c r="O407" t="s">
        <v>82</v>
      </c>
      <c r="P407" t="s">
        <v>291</v>
      </c>
      <c r="Q407">
        <v>4</v>
      </c>
      <c r="R407" t="s">
        <v>84</v>
      </c>
      <c r="S407" t="s">
        <v>84</v>
      </c>
      <c r="T407" t="s">
        <v>331</v>
      </c>
      <c r="U407">
        <v>3</v>
      </c>
      <c r="V407" t="s">
        <v>314</v>
      </c>
      <c r="W407">
        <v>2</v>
      </c>
      <c r="X407" t="s">
        <v>87</v>
      </c>
      <c r="Y407" t="s">
        <v>88</v>
      </c>
      <c r="Z407" t="s">
        <v>343</v>
      </c>
      <c r="AA407" s="2">
        <v>43862</v>
      </c>
      <c r="AB407" s="2" t="s">
        <v>651</v>
      </c>
      <c r="AC407" t="s">
        <v>119</v>
      </c>
      <c r="AD407">
        <v>1</v>
      </c>
      <c r="AE407">
        <v>2</v>
      </c>
      <c r="AF407">
        <v>16</v>
      </c>
      <c r="AG407" t="s">
        <v>413</v>
      </c>
      <c r="AH407" t="s">
        <v>288</v>
      </c>
      <c r="AI407" t="s">
        <v>289</v>
      </c>
      <c r="AJ407">
        <v>54313.7</v>
      </c>
      <c r="AK407">
        <v>54313</v>
      </c>
      <c r="AL407">
        <v>54314</v>
      </c>
      <c r="AM407">
        <v>54313</v>
      </c>
      <c r="AN407">
        <v>9277.92</v>
      </c>
      <c r="AO407">
        <v>45035.78</v>
      </c>
      <c r="AP407">
        <v>27156.85</v>
      </c>
      <c r="AQ407" t="s">
        <v>1269</v>
      </c>
      <c r="AR407" t="s">
        <v>1270</v>
      </c>
      <c r="AS407" t="s">
        <v>224</v>
      </c>
      <c r="AT407" t="s">
        <v>347</v>
      </c>
      <c r="AU407" t="s">
        <v>126</v>
      </c>
      <c r="AV407" t="s">
        <v>462</v>
      </c>
      <c r="AW407" t="s">
        <v>126</v>
      </c>
      <c r="AX407" t="s">
        <v>3084</v>
      </c>
      <c r="AY407">
        <v>5</v>
      </c>
      <c r="AZ407">
        <v>303</v>
      </c>
      <c r="BA407">
        <v>5</v>
      </c>
      <c r="BB407">
        <v>198</v>
      </c>
      <c r="BC407">
        <v>2</v>
      </c>
      <c r="BD407">
        <v>2</v>
      </c>
      <c r="BE407" t="s">
        <v>206</v>
      </c>
      <c r="BF407" t="s">
        <v>1684</v>
      </c>
      <c r="BG407" t="s">
        <v>1344</v>
      </c>
      <c r="BH407" t="s">
        <v>104</v>
      </c>
      <c r="BI407" t="s">
        <v>126</v>
      </c>
      <c r="BJ407" t="s">
        <v>842</v>
      </c>
      <c r="BK407">
        <v>70</v>
      </c>
      <c r="BL407">
        <v>183</v>
      </c>
      <c r="BM407">
        <v>177.8</v>
      </c>
      <c r="BN407">
        <v>83.01</v>
      </c>
      <c r="BO407">
        <v>26</v>
      </c>
      <c r="BP407" t="s">
        <v>106</v>
      </c>
      <c r="BQ407">
        <v>84</v>
      </c>
      <c r="BR407">
        <v>97.95</v>
      </c>
      <c r="BS407" t="s">
        <v>3262</v>
      </c>
      <c r="BT407" t="s">
        <v>108</v>
      </c>
    </row>
    <row r="408" spans="1:72" x14ac:dyDescent="0.2">
      <c r="A408" s="3">
        <v>789025</v>
      </c>
      <c r="B408">
        <v>1</v>
      </c>
      <c r="C408" t="s">
        <v>276</v>
      </c>
      <c r="D408">
        <v>1</v>
      </c>
      <c r="E408" s="2" t="s">
        <v>277</v>
      </c>
      <c r="F408" s="3" t="s">
        <v>224</v>
      </c>
      <c r="G408" t="s">
        <v>3263</v>
      </c>
      <c r="H408" t="s">
        <v>110</v>
      </c>
      <c r="I408" t="s">
        <v>3264</v>
      </c>
      <c r="J408" t="s">
        <v>3265</v>
      </c>
      <c r="K408" t="s">
        <v>3266</v>
      </c>
      <c r="L408" t="s">
        <v>291</v>
      </c>
      <c r="M408" t="s">
        <v>81</v>
      </c>
      <c r="N408">
        <v>79116</v>
      </c>
      <c r="O408" t="s">
        <v>82</v>
      </c>
      <c r="P408" t="s">
        <v>291</v>
      </c>
      <c r="Q408">
        <v>2</v>
      </c>
      <c r="R408" t="s">
        <v>84</v>
      </c>
      <c r="S408" t="s">
        <v>84</v>
      </c>
      <c r="T408" t="s">
        <v>85</v>
      </c>
      <c r="U408">
        <v>4</v>
      </c>
      <c r="V408" t="s">
        <v>86</v>
      </c>
      <c r="W408">
        <v>2</v>
      </c>
      <c r="X408" t="s">
        <v>87</v>
      </c>
      <c r="Y408" t="s">
        <v>200</v>
      </c>
      <c r="Z408" t="s">
        <v>117</v>
      </c>
      <c r="AA408" s="2">
        <v>43860</v>
      </c>
      <c r="AB408" s="2" t="s">
        <v>924</v>
      </c>
      <c r="AC408" t="s">
        <v>158</v>
      </c>
      <c r="AD408">
        <v>2</v>
      </c>
      <c r="AE408">
        <v>1</v>
      </c>
      <c r="AF408">
        <v>23</v>
      </c>
      <c r="AG408" s="14" t="s">
        <v>3267</v>
      </c>
      <c r="AH408" t="s">
        <v>233</v>
      </c>
      <c r="AI408" t="s">
        <v>234</v>
      </c>
      <c r="AJ408">
        <v>33387.269999999997</v>
      </c>
      <c r="AK408">
        <v>33387</v>
      </c>
      <c r="AL408">
        <v>33388</v>
      </c>
      <c r="AM408">
        <v>33387</v>
      </c>
      <c r="AN408">
        <v>5227.9799999999996</v>
      </c>
      <c r="AO408">
        <v>28159.29</v>
      </c>
      <c r="AP408">
        <v>33387.269999999997</v>
      </c>
      <c r="AQ408" t="s">
        <v>235</v>
      </c>
      <c r="AR408" t="s">
        <v>236</v>
      </c>
      <c r="AS408" t="s">
        <v>237</v>
      </c>
      <c r="AT408" t="s">
        <v>238</v>
      </c>
      <c r="AU408" t="s">
        <v>126</v>
      </c>
      <c r="AV408" t="s">
        <v>3268</v>
      </c>
      <c r="AW408" t="s">
        <v>126</v>
      </c>
      <c r="AX408" t="s">
        <v>441</v>
      </c>
      <c r="AY408">
        <v>18</v>
      </c>
      <c r="AZ408">
        <v>871</v>
      </c>
      <c r="BA408">
        <v>18</v>
      </c>
      <c r="BB408">
        <v>720</v>
      </c>
      <c r="BC408">
        <v>4</v>
      </c>
      <c r="BD408">
        <v>3</v>
      </c>
      <c r="BE408" t="s">
        <v>257</v>
      </c>
      <c r="BF408" t="s">
        <v>2091</v>
      </c>
      <c r="BG408" t="s">
        <v>103</v>
      </c>
      <c r="BH408" t="s">
        <v>104</v>
      </c>
      <c r="BI408" t="s">
        <v>126</v>
      </c>
      <c r="BJ408" t="s">
        <v>222</v>
      </c>
      <c r="BK408">
        <v>65</v>
      </c>
      <c r="BL408">
        <v>164.1</v>
      </c>
      <c r="BM408">
        <v>165.1</v>
      </c>
      <c r="BN408">
        <v>74.430000000000007</v>
      </c>
      <c r="BO408">
        <v>27</v>
      </c>
      <c r="BP408" t="s">
        <v>106</v>
      </c>
      <c r="BQ408">
        <v>86</v>
      </c>
      <c r="BR408">
        <v>97.87</v>
      </c>
      <c r="BS408" t="s">
        <v>3269</v>
      </c>
      <c r="BT408" t="s">
        <v>132</v>
      </c>
    </row>
    <row r="409" spans="1:72" x14ac:dyDescent="0.2">
      <c r="A409" s="3">
        <v>789026</v>
      </c>
      <c r="B409">
        <v>3</v>
      </c>
      <c r="C409" t="s">
        <v>72</v>
      </c>
      <c r="D409">
        <v>2</v>
      </c>
      <c r="E409" s="2" t="s">
        <v>73</v>
      </c>
      <c r="G409" t="s">
        <v>3270</v>
      </c>
      <c r="H409" t="s">
        <v>793</v>
      </c>
      <c r="I409" t="s">
        <v>3271</v>
      </c>
      <c r="J409" t="s">
        <v>3272</v>
      </c>
      <c r="K409" t="s">
        <v>3273</v>
      </c>
      <c r="L409" t="s">
        <v>745</v>
      </c>
      <c r="M409" t="s">
        <v>81</v>
      </c>
      <c r="N409">
        <v>77477</v>
      </c>
      <c r="O409" t="s">
        <v>82</v>
      </c>
      <c r="P409" t="s">
        <v>3274</v>
      </c>
      <c r="Q409">
        <v>1</v>
      </c>
      <c r="R409" t="s">
        <v>84</v>
      </c>
      <c r="S409" t="s">
        <v>84</v>
      </c>
      <c r="T409" t="s">
        <v>331</v>
      </c>
      <c r="U409">
        <v>4</v>
      </c>
      <c r="V409" t="s">
        <v>86</v>
      </c>
      <c r="W409">
        <v>2</v>
      </c>
      <c r="X409" t="s">
        <v>87</v>
      </c>
      <c r="Y409" t="s">
        <v>116</v>
      </c>
      <c r="Z409" t="s">
        <v>343</v>
      </c>
      <c r="AA409" s="2">
        <v>43873</v>
      </c>
      <c r="AB409" s="2" t="s">
        <v>1944</v>
      </c>
      <c r="AC409" t="s">
        <v>286</v>
      </c>
      <c r="AD409">
        <v>2</v>
      </c>
      <c r="AE409">
        <v>1</v>
      </c>
      <c r="AF409">
        <v>16</v>
      </c>
      <c r="AG409" t="s">
        <v>413</v>
      </c>
      <c r="AH409" t="s">
        <v>288</v>
      </c>
      <c r="AI409" t="s">
        <v>289</v>
      </c>
      <c r="AJ409">
        <v>104354.82</v>
      </c>
      <c r="AK409">
        <v>104354</v>
      </c>
      <c r="AL409">
        <v>104355</v>
      </c>
      <c r="AM409">
        <v>104354</v>
      </c>
      <c r="AN409">
        <v>2526.5</v>
      </c>
      <c r="AO409">
        <v>101828.32</v>
      </c>
      <c r="AP409">
        <v>104354.82</v>
      </c>
      <c r="AQ409" t="s">
        <v>474</v>
      </c>
      <c r="AR409" t="s">
        <v>475</v>
      </c>
      <c r="AS409" t="s">
        <v>331</v>
      </c>
      <c r="AT409" t="s">
        <v>332</v>
      </c>
      <c r="AU409" t="s">
        <v>126</v>
      </c>
      <c r="AV409" t="s">
        <v>1049</v>
      </c>
      <c r="AW409" t="s">
        <v>126</v>
      </c>
      <c r="AX409" t="s">
        <v>3275</v>
      </c>
      <c r="AY409">
        <v>8</v>
      </c>
      <c r="AZ409">
        <v>470</v>
      </c>
      <c r="BA409">
        <v>8</v>
      </c>
      <c r="BB409">
        <v>302</v>
      </c>
      <c r="BC409">
        <v>1</v>
      </c>
      <c r="BD409">
        <v>1</v>
      </c>
      <c r="BE409" t="s">
        <v>101</v>
      </c>
      <c r="BF409" t="s">
        <v>1816</v>
      </c>
      <c r="BG409" t="s">
        <v>221</v>
      </c>
      <c r="BH409" t="s">
        <v>104</v>
      </c>
      <c r="BI409" t="s">
        <v>84</v>
      </c>
      <c r="BJ409" t="s">
        <v>842</v>
      </c>
      <c r="BK409">
        <v>70</v>
      </c>
      <c r="BL409">
        <v>139.30000000000001</v>
      </c>
      <c r="BM409">
        <v>177.8</v>
      </c>
      <c r="BN409">
        <v>63.19</v>
      </c>
      <c r="BO409">
        <v>19</v>
      </c>
      <c r="BP409" t="s">
        <v>209</v>
      </c>
      <c r="BQ409">
        <v>66</v>
      </c>
      <c r="BR409">
        <v>97.96</v>
      </c>
      <c r="BS409" t="s">
        <v>1139</v>
      </c>
      <c r="BT409" t="s">
        <v>108</v>
      </c>
    </row>
    <row r="410" spans="1:72" x14ac:dyDescent="0.2">
      <c r="A410" s="3">
        <v>789027</v>
      </c>
      <c r="B410">
        <v>3</v>
      </c>
      <c r="C410" t="s">
        <v>72</v>
      </c>
      <c r="D410">
        <v>2</v>
      </c>
      <c r="E410" s="2" t="s">
        <v>73</v>
      </c>
      <c r="G410" t="s">
        <v>1664</v>
      </c>
      <c r="H410" t="s">
        <v>183</v>
      </c>
      <c r="I410" t="s">
        <v>3276</v>
      </c>
      <c r="J410" t="s">
        <v>3277</v>
      </c>
      <c r="K410" t="s">
        <v>3278</v>
      </c>
      <c r="L410" t="s">
        <v>1965</v>
      </c>
      <c r="M410" t="s">
        <v>81</v>
      </c>
      <c r="N410">
        <v>79853</v>
      </c>
      <c r="O410" t="s">
        <v>82</v>
      </c>
      <c r="P410" t="s">
        <v>3279</v>
      </c>
      <c r="Q410">
        <v>1</v>
      </c>
      <c r="R410" t="s">
        <v>84</v>
      </c>
      <c r="S410" t="s">
        <v>84</v>
      </c>
      <c r="T410" t="s">
        <v>85</v>
      </c>
      <c r="U410">
        <v>4</v>
      </c>
      <c r="V410" t="s">
        <v>86</v>
      </c>
      <c r="W410">
        <v>2</v>
      </c>
      <c r="X410" t="s">
        <v>87</v>
      </c>
      <c r="Y410" t="s">
        <v>88</v>
      </c>
      <c r="Z410" t="s">
        <v>89</v>
      </c>
      <c r="AA410" s="2">
        <v>43904</v>
      </c>
      <c r="AB410" s="2" t="s">
        <v>1777</v>
      </c>
      <c r="AC410" t="s">
        <v>119</v>
      </c>
      <c r="AD410">
        <v>1</v>
      </c>
      <c r="AE410">
        <v>2</v>
      </c>
      <c r="AF410">
        <v>18</v>
      </c>
      <c r="AG410" t="s">
        <v>827</v>
      </c>
      <c r="AH410" t="s">
        <v>121</v>
      </c>
      <c r="AI410" t="s">
        <v>122</v>
      </c>
      <c r="AJ410">
        <v>122948.41</v>
      </c>
      <c r="AK410">
        <v>122948</v>
      </c>
      <c r="AL410">
        <v>122949</v>
      </c>
      <c r="AM410">
        <v>122948</v>
      </c>
      <c r="AN410">
        <v>5053</v>
      </c>
      <c r="AO410">
        <v>117895.41</v>
      </c>
      <c r="AP410">
        <v>61474.21</v>
      </c>
      <c r="AQ410" t="s">
        <v>474</v>
      </c>
      <c r="AR410" t="s">
        <v>475</v>
      </c>
      <c r="AS410" t="s">
        <v>331</v>
      </c>
      <c r="AT410" t="s">
        <v>332</v>
      </c>
      <c r="AU410" t="s">
        <v>126</v>
      </c>
      <c r="AV410" t="s">
        <v>556</v>
      </c>
      <c r="AW410" t="s">
        <v>126</v>
      </c>
      <c r="AX410" t="s">
        <v>547</v>
      </c>
      <c r="AY410">
        <v>8</v>
      </c>
      <c r="AZ410">
        <v>470</v>
      </c>
      <c r="BA410">
        <v>8</v>
      </c>
      <c r="BB410">
        <v>302</v>
      </c>
      <c r="BC410">
        <v>1</v>
      </c>
      <c r="BD410">
        <v>1</v>
      </c>
      <c r="BE410" t="s">
        <v>101</v>
      </c>
      <c r="BF410" t="s">
        <v>258</v>
      </c>
      <c r="BG410" t="s">
        <v>294</v>
      </c>
      <c r="BH410" t="s">
        <v>104</v>
      </c>
      <c r="BI410" t="s">
        <v>84</v>
      </c>
      <c r="BJ410" t="s">
        <v>191</v>
      </c>
      <c r="BK410">
        <v>61</v>
      </c>
      <c r="BL410">
        <v>191.2</v>
      </c>
      <c r="BM410">
        <v>154.94</v>
      </c>
      <c r="BN410">
        <v>86.73</v>
      </c>
      <c r="BO410">
        <v>36</v>
      </c>
      <c r="BP410" t="s">
        <v>192</v>
      </c>
      <c r="BQ410">
        <v>118</v>
      </c>
      <c r="BR410">
        <v>97.58</v>
      </c>
      <c r="BS410" t="s">
        <v>3280</v>
      </c>
      <c r="BT410" t="s">
        <v>181</v>
      </c>
    </row>
    <row r="411" spans="1:72" x14ac:dyDescent="0.2">
      <c r="A411" s="3">
        <v>789028</v>
      </c>
      <c r="B411">
        <v>1</v>
      </c>
      <c r="C411" t="s">
        <v>276</v>
      </c>
      <c r="D411">
        <v>1</v>
      </c>
      <c r="E411" s="2" t="s">
        <v>277</v>
      </c>
      <c r="F411" s="3" t="s">
        <v>224</v>
      </c>
      <c r="G411" t="s">
        <v>3281</v>
      </c>
      <c r="H411" t="s">
        <v>110</v>
      </c>
      <c r="I411" t="s">
        <v>1182</v>
      </c>
      <c r="J411" t="s">
        <v>3282</v>
      </c>
      <c r="K411" t="s">
        <v>3283</v>
      </c>
      <c r="L411" t="s">
        <v>3284</v>
      </c>
      <c r="M411" t="s">
        <v>81</v>
      </c>
      <c r="N411">
        <v>78837</v>
      </c>
      <c r="O411" t="s">
        <v>82</v>
      </c>
      <c r="P411" t="s">
        <v>3285</v>
      </c>
      <c r="Q411">
        <v>1</v>
      </c>
      <c r="R411" t="s">
        <v>84</v>
      </c>
      <c r="S411" t="s">
        <v>84</v>
      </c>
      <c r="T411" t="s">
        <v>85</v>
      </c>
      <c r="U411">
        <v>4</v>
      </c>
      <c r="V411" t="s">
        <v>86</v>
      </c>
      <c r="W411">
        <v>2</v>
      </c>
      <c r="X411" t="s">
        <v>87</v>
      </c>
      <c r="Y411" t="s">
        <v>88</v>
      </c>
      <c r="Z411" t="s">
        <v>89</v>
      </c>
      <c r="AA411" s="2">
        <v>43896</v>
      </c>
      <c r="AB411" s="2" t="s">
        <v>704</v>
      </c>
      <c r="AC411" t="s">
        <v>172</v>
      </c>
      <c r="AD411">
        <v>1</v>
      </c>
      <c r="AE411">
        <v>2</v>
      </c>
      <c r="AF411">
        <v>16</v>
      </c>
      <c r="AG411" t="s">
        <v>413</v>
      </c>
      <c r="AH411" t="s">
        <v>288</v>
      </c>
      <c r="AI411" t="s">
        <v>289</v>
      </c>
      <c r="AJ411">
        <v>44539.41</v>
      </c>
      <c r="AK411">
        <v>44539</v>
      </c>
      <c r="AL411">
        <v>44540</v>
      </c>
      <c r="AM411">
        <v>44539</v>
      </c>
      <c r="AN411">
        <v>9277.92</v>
      </c>
      <c r="AO411">
        <v>35261.49</v>
      </c>
      <c r="AP411">
        <v>22269.71</v>
      </c>
      <c r="AQ411" t="s">
        <v>1485</v>
      </c>
      <c r="AR411" t="s">
        <v>3286</v>
      </c>
      <c r="AS411" t="s">
        <v>383</v>
      </c>
      <c r="AT411" t="s">
        <v>3287</v>
      </c>
      <c r="AU411" t="s">
        <v>126</v>
      </c>
      <c r="AV411" t="s">
        <v>3288</v>
      </c>
      <c r="AY411">
        <v>10</v>
      </c>
      <c r="AZ411">
        <v>641</v>
      </c>
      <c r="BA411">
        <v>10</v>
      </c>
      <c r="BB411">
        <v>425</v>
      </c>
      <c r="BC411">
        <v>1</v>
      </c>
      <c r="BD411">
        <v>1</v>
      </c>
      <c r="BE411" t="s">
        <v>101</v>
      </c>
      <c r="BF411" t="s">
        <v>128</v>
      </c>
      <c r="BH411" t="s">
        <v>104</v>
      </c>
      <c r="BI411" t="s">
        <v>126</v>
      </c>
      <c r="BJ411" t="s">
        <v>191</v>
      </c>
      <c r="BK411">
        <v>61</v>
      </c>
      <c r="BL411">
        <v>125.8</v>
      </c>
      <c r="BM411">
        <v>154.94</v>
      </c>
      <c r="BN411">
        <v>57.06</v>
      </c>
      <c r="BO411">
        <v>23</v>
      </c>
      <c r="BP411" t="s">
        <v>209</v>
      </c>
      <c r="BQ411">
        <v>67</v>
      </c>
      <c r="BR411">
        <v>98.33</v>
      </c>
      <c r="BS411" t="s">
        <v>3020</v>
      </c>
      <c r="BT411" t="s">
        <v>181</v>
      </c>
    </row>
    <row r="412" spans="1:72" x14ac:dyDescent="0.2">
      <c r="A412" s="3">
        <v>789029</v>
      </c>
      <c r="B412">
        <v>3</v>
      </c>
      <c r="C412" t="s">
        <v>72</v>
      </c>
      <c r="D412">
        <v>2</v>
      </c>
      <c r="E412" s="2" t="s">
        <v>73</v>
      </c>
      <c r="F412" s="3" t="s">
        <v>224</v>
      </c>
      <c r="G412" t="s">
        <v>1701</v>
      </c>
      <c r="H412" t="s">
        <v>110</v>
      </c>
      <c r="I412" t="s">
        <v>3289</v>
      </c>
      <c r="J412" t="s">
        <v>3290</v>
      </c>
      <c r="K412" t="s">
        <v>3291</v>
      </c>
      <c r="L412" t="s">
        <v>2903</v>
      </c>
      <c r="M412" t="s">
        <v>81</v>
      </c>
      <c r="N412">
        <v>77867</v>
      </c>
      <c r="O412" t="s">
        <v>82</v>
      </c>
      <c r="P412" t="s">
        <v>3292</v>
      </c>
      <c r="Q412">
        <v>6</v>
      </c>
      <c r="R412" t="s">
        <v>84</v>
      </c>
      <c r="S412" t="s">
        <v>84</v>
      </c>
      <c r="T412" t="s">
        <v>331</v>
      </c>
      <c r="U412">
        <v>4</v>
      </c>
      <c r="V412" t="s">
        <v>86</v>
      </c>
      <c r="W412">
        <v>2</v>
      </c>
      <c r="X412" t="s">
        <v>87</v>
      </c>
      <c r="Y412" t="s">
        <v>156</v>
      </c>
      <c r="Z412" t="s">
        <v>343</v>
      </c>
      <c r="AA412" s="2">
        <v>43906</v>
      </c>
      <c r="AB412" s="2" t="s">
        <v>722</v>
      </c>
      <c r="AC412" t="s">
        <v>158</v>
      </c>
      <c r="AD412">
        <v>5</v>
      </c>
      <c r="AE412">
        <v>4</v>
      </c>
      <c r="AF412">
        <v>14</v>
      </c>
      <c r="AG412" t="s">
        <v>639</v>
      </c>
      <c r="AH412" t="s">
        <v>121</v>
      </c>
      <c r="AI412" t="s">
        <v>122</v>
      </c>
      <c r="AJ412">
        <v>291901.34999999998</v>
      </c>
      <c r="AK412">
        <v>291901</v>
      </c>
      <c r="AL412">
        <v>291902</v>
      </c>
      <c r="AM412">
        <v>291901</v>
      </c>
      <c r="AN412">
        <v>19733.88</v>
      </c>
      <c r="AO412">
        <v>272167.46999999997</v>
      </c>
      <c r="AP412">
        <v>72975.34</v>
      </c>
      <c r="AQ412" t="s">
        <v>345</v>
      </c>
      <c r="AR412" t="s">
        <v>346</v>
      </c>
      <c r="AS412" t="s">
        <v>224</v>
      </c>
      <c r="AT412" t="s">
        <v>347</v>
      </c>
      <c r="AU412" t="s">
        <v>126</v>
      </c>
      <c r="AV412" t="s">
        <v>1301</v>
      </c>
      <c r="AW412" t="s">
        <v>126</v>
      </c>
      <c r="AX412" t="s">
        <v>349</v>
      </c>
      <c r="AY412">
        <v>5</v>
      </c>
      <c r="AZ412">
        <v>236</v>
      </c>
      <c r="BA412">
        <v>5</v>
      </c>
      <c r="BB412">
        <v>166</v>
      </c>
      <c r="BC412">
        <v>1</v>
      </c>
      <c r="BD412">
        <v>2</v>
      </c>
      <c r="BE412" t="s">
        <v>206</v>
      </c>
      <c r="BF412" t="s">
        <v>1156</v>
      </c>
      <c r="BG412" t="s">
        <v>2146</v>
      </c>
      <c r="BH412" t="s">
        <v>104</v>
      </c>
      <c r="BI412" t="s">
        <v>84</v>
      </c>
      <c r="BJ412" t="s">
        <v>452</v>
      </c>
      <c r="BK412">
        <v>67</v>
      </c>
      <c r="BL412">
        <v>148.69999999999999</v>
      </c>
      <c r="BM412">
        <v>170.18</v>
      </c>
      <c r="BN412">
        <v>67.45</v>
      </c>
      <c r="BO412">
        <v>23</v>
      </c>
      <c r="BP412" t="s">
        <v>209</v>
      </c>
      <c r="BQ412">
        <v>76</v>
      </c>
      <c r="BR412">
        <v>97.31</v>
      </c>
      <c r="BS412" t="s">
        <v>3293</v>
      </c>
      <c r="BT412" t="s">
        <v>181</v>
      </c>
    </row>
    <row r="413" spans="1:72" x14ac:dyDescent="0.2">
      <c r="A413" s="3">
        <v>789030</v>
      </c>
      <c r="B413">
        <v>1</v>
      </c>
      <c r="C413" t="s">
        <v>276</v>
      </c>
      <c r="D413">
        <v>1</v>
      </c>
      <c r="E413" s="2" t="s">
        <v>277</v>
      </c>
      <c r="F413" s="3" t="s">
        <v>224</v>
      </c>
      <c r="G413" t="s">
        <v>3294</v>
      </c>
      <c r="H413" t="s">
        <v>331</v>
      </c>
      <c r="I413" t="s">
        <v>3295</v>
      </c>
      <c r="J413" t="s">
        <v>3296</v>
      </c>
      <c r="K413" t="s">
        <v>3297</v>
      </c>
      <c r="L413" t="s">
        <v>1965</v>
      </c>
      <c r="M413" t="s">
        <v>81</v>
      </c>
      <c r="N413">
        <v>79916</v>
      </c>
      <c r="O413" t="s">
        <v>82</v>
      </c>
      <c r="P413" t="s">
        <v>1980</v>
      </c>
      <c r="Q413">
        <v>1</v>
      </c>
      <c r="R413" t="s">
        <v>84</v>
      </c>
      <c r="S413" t="s">
        <v>84</v>
      </c>
      <c r="T413" t="s">
        <v>331</v>
      </c>
      <c r="U413">
        <v>4</v>
      </c>
      <c r="V413" t="s">
        <v>86</v>
      </c>
      <c r="W413">
        <v>1</v>
      </c>
      <c r="X413" t="s">
        <v>139</v>
      </c>
      <c r="Y413" t="s">
        <v>116</v>
      </c>
      <c r="Z413" t="s">
        <v>343</v>
      </c>
      <c r="AA413" s="2">
        <v>43831</v>
      </c>
      <c r="AB413" s="2" t="s">
        <v>741</v>
      </c>
      <c r="AC413" t="s">
        <v>286</v>
      </c>
      <c r="AD413">
        <v>2</v>
      </c>
      <c r="AE413">
        <v>1</v>
      </c>
      <c r="AF413">
        <v>17</v>
      </c>
      <c r="AG413" t="s">
        <v>473</v>
      </c>
      <c r="AH413" t="s">
        <v>288</v>
      </c>
      <c r="AI413" t="s">
        <v>289</v>
      </c>
      <c r="AJ413">
        <v>50990.85</v>
      </c>
      <c r="AK413">
        <v>50990</v>
      </c>
      <c r="AL413">
        <v>50991</v>
      </c>
      <c r="AM413">
        <v>50990</v>
      </c>
      <c r="AN413">
        <v>4638.96</v>
      </c>
      <c r="AO413">
        <v>46351.89</v>
      </c>
      <c r="AP413">
        <v>50990.85</v>
      </c>
      <c r="AQ413" t="s">
        <v>3298</v>
      </c>
      <c r="AR413" t="s">
        <v>3299</v>
      </c>
      <c r="AS413" t="s">
        <v>224</v>
      </c>
      <c r="AT413" t="s">
        <v>464</v>
      </c>
      <c r="AU413" t="s">
        <v>126</v>
      </c>
      <c r="AV413" t="s">
        <v>3300</v>
      </c>
      <c r="AW413" t="s">
        <v>126</v>
      </c>
      <c r="AX413" t="s">
        <v>3019</v>
      </c>
      <c r="AY413">
        <v>5</v>
      </c>
      <c r="AZ413">
        <v>291</v>
      </c>
      <c r="BA413">
        <v>5</v>
      </c>
      <c r="BB413">
        <v>194</v>
      </c>
      <c r="BC413">
        <v>2</v>
      </c>
      <c r="BD413">
        <v>2</v>
      </c>
      <c r="BE413" t="s">
        <v>206</v>
      </c>
      <c r="BF413" t="s">
        <v>478</v>
      </c>
      <c r="BG413" t="s">
        <v>479</v>
      </c>
      <c r="BH413" t="s">
        <v>104</v>
      </c>
      <c r="BI413" t="s">
        <v>126</v>
      </c>
      <c r="BJ413" t="s">
        <v>351</v>
      </c>
      <c r="BK413">
        <v>72</v>
      </c>
      <c r="BL413">
        <v>209.7</v>
      </c>
      <c r="BM413">
        <v>182.88</v>
      </c>
      <c r="BN413">
        <v>95.12</v>
      </c>
      <c r="BO413">
        <v>28</v>
      </c>
      <c r="BP413" t="s">
        <v>106</v>
      </c>
      <c r="BQ413">
        <v>94</v>
      </c>
      <c r="BR413">
        <v>97.58</v>
      </c>
      <c r="BS413" t="s">
        <v>3301</v>
      </c>
      <c r="BT413" t="s">
        <v>132</v>
      </c>
    </row>
    <row r="414" spans="1:72" x14ac:dyDescent="0.2">
      <c r="A414" s="3">
        <v>789031</v>
      </c>
      <c r="B414">
        <v>3</v>
      </c>
      <c r="C414" t="s">
        <v>72</v>
      </c>
      <c r="D414">
        <v>2</v>
      </c>
      <c r="E414" s="2" t="s">
        <v>73</v>
      </c>
      <c r="F414" s="3" t="s">
        <v>224</v>
      </c>
      <c r="G414" t="s">
        <v>3302</v>
      </c>
      <c r="H414" t="s">
        <v>502</v>
      </c>
      <c r="I414" t="s">
        <v>3303</v>
      </c>
      <c r="J414" t="s">
        <v>3304</v>
      </c>
      <c r="K414" t="s">
        <v>3305</v>
      </c>
      <c r="L414" t="s">
        <v>291</v>
      </c>
      <c r="M414" t="s">
        <v>81</v>
      </c>
      <c r="N414">
        <v>75303</v>
      </c>
      <c r="O414" t="s">
        <v>82</v>
      </c>
      <c r="P414" t="s">
        <v>291</v>
      </c>
      <c r="Q414">
        <v>51</v>
      </c>
      <c r="R414" t="s">
        <v>84</v>
      </c>
      <c r="S414" t="s">
        <v>84</v>
      </c>
      <c r="T414" t="s">
        <v>85</v>
      </c>
      <c r="U414">
        <v>4</v>
      </c>
      <c r="V414" t="s">
        <v>86</v>
      </c>
      <c r="W414">
        <v>2</v>
      </c>
      <c r="X414" t="s">
        <v>87</v>
      </c>
      <c r="Y414" t="s">
        <v>116</v>
      </c>
      <c r="Z414" t="s">
        <v>117</v>
      </c>
      <c r="AA414" s="2">
        <v>43880</v>
      </c>
      <c r="AB414" s="2" t="s">
        <v>803</v>
      </c>
      <c r="AC414" t="s">
        <v>172</v>
      </c>
      <c r="AD414">
        <v>3</v>
      </c>
      <c r="AE414">
        <v>4</v>
      </c>
      <c r="AF414">
        <v>21</v>
      </c>
      <c r="AG414" s="14" t="s">
        <v>2141</v>
      </c>
      <c r="AH414" t="s">
        <v>1232</v>
      </c>
      <c r="AI414" t="s">
        <v>1233</v>
      </c>
      <c r="AJ414">
        <v>25675.119999999999</v>
      </c>
      <c r="AK414">
        <v>25675</v>
      </c>
      <c r="AL414">
        <v>25676</v>
      </c>
      <c r="AM414">
        <v>25675</v>
      </c>
      <c r="AN414">
        <v>18555.84</v>
      </c>
      <c r="AO414">
        <v>7119.28</v>
      </c>
      <c r="AP414">
        <v>6418.78</v>
      </c>
      <c r="AQ414" t="s">
        <v>235</v>
      </c>
      <c r="AR414" t="s">
        <v>236</v>
      </c>
      <c r="AS414" t="s">
        <v>237</v>
      </c>
      <c r="AT414" t="s">
        <v>238</v>
      </c>
      <c r="AU414" t="s">
        <v>126</v>
      </c>
      <c r="AV414" t="s">
        <v>535</v>
      </c>
      <c r="AW414" t="s">
        <v>126</v>
      </c>
      <c r="AY414">
        <v>18</v>
      </c>
      <c r="AZ414">
        <v>871</v>
      </c>
      <c r="BA414">
        <v>18</v>
      </c>
      <c r="BB414">
        <v>720</v>
      </c>
      <c r="BC414">
        <v>4</v>
      </c>
      <c r="BD414">
        <v>4</v>
      </c>
      <c r="BE414" t="s">
        <v>241</v>
      </c>
      <c r="BF414" t="s">
        <v>419</v>
      </c>
      <c r="BH414" t="s">
        <v>104</v>
      </c>
      <c r="BI414" t="s">
        <v>84</v>
      </c>
      <c r="BJ414" t="s">
        <v>361</v>
      </c>
      <c r="BK414">
        <v>63</v>
      </c>
      <c r="BL414">
        <v>195.1</v>
      </c>
      <c r="BM414">
        <v>160.02000000000001</v>
      </c>
      <c r="BN414">
        <v>88.5</v>
      </c>
      <c r="BO414">
        <v>34</v>
      </c>
      <c r="BP414" t="s">
        <v>192</v>
      </c>
      <c r="BQ414">
        <v>111</v>
      </c>
      <c r="BR414">
        <v>98.12</v>
      </c>
      <c r="BS414" t="s">
        <v>2202</v>
      </c>
      <c r="BT414" t="s">
        <v>108</v>
      </c>
    </row>
    <row r="415" spans="1:72" x14ac:dyDescent="0.2">
      <c r="A415" s="3">
        <v>789032</v>
      </c>
      <c r="B415">
        <v>1</v>
      </c>
      <c r="C415" t="s">
        <v>276</v>
      </c>
      <c r="D415">
        <v>1</v>
      </c>
      <c r="E415" s="2" t="s">
        <v>277</v>
      </c>
      <c r="F415" s="3" t="s">
        <v>224</v>
      </c>
      <c r="G415" t="s">
        <v>3306</v>
      </c>
      <c r="H415" t="s">
        <v>110</v>
      </c>
      <c r="I415" t="s">
        <v>3307</v>
      </c>
      <c r="J415" t="s">
        <v>3308</v>
      </c>
      <c r="K415" t="s">
        <v>3309</v>
      </c>
      <c r="L415" t="s">
        <v>291</v>
      </c>
      <c r="M415" t="s">
        <v>81</v>
      </c>
      <c r="N415">
        <v>76101</v>
      </c>
      <c r="O415" t="s">
        <v>82</v>
      </c>
      <c r="P415" t="s">
        <v>291</v>
      </c>
      <c r="Q415">
        <v>1</v>
      </c>
      <c r="R415" t="s">
        <v>84</v>
      </c>
      <c r="S415" t="s">
        <v>84</v>
      </c>
      <c r="T415" t="s">
        <v>85</v>
      </c>
      <c r="U415">
        <v>4</v>
      </c>
      <c r="V415" t="s">
        <v>86</v>
      </c>
      <c r="W415">
        <v>2</v>
      </c>
      <c r="X415" t="s">
        <v>87</v>
      </c>
      <c r="Y415" t="s">
        <v>460</v>
      </c>
      <c r="Z415" t="s">
        <v>117</v>
      </c>
      <c r="AA415" s="2">
        <v>43907</v>
      </c>
      <c r="AB415" s="2" t="s">
        <v>1507</v>
      </c>
      <c r="AC415" t="s">
        <v>286</v>
      </c>
      <c r="AD415">
        <v>3</v>
      </c>
      <c r="AE415">
        <v>2</v>
      </c>
      <c r="AF415">
        <v>15</v>
      </c>
      <c r="AG415" t="s">
        <v>328</v>
      </c>
      <c r="AH415" t="s">
        <v>288</v>
      </c>
      <c r="AI415" t="s">
        <v>289</v>
      </c>
      <c r="AJ415">
        <v>38714.76</v>
      </c>
      <c r="AK415">
        <v>38714</v>
      </c>
      <c r="AL415">
        <v>38715</v>
      </c>
      <c r="AM415">
        <v>38714</v>
      </c>
      <c r="AN415">
        <v>9277.92</v>
      </c>
      <c r="AO415">
        <v>29436.84</v>
      </c>
      <c r="AP415">
        <v>19357.38</v>
      </c>
      <c r="AQ415" t="s">
        <v>581</v>
      </c>
      <c r="AR415" t="s">
        <v>1047</v>
      </c>
      <c r="AS415" t="s">
        <v>224</v>
      </c>
      <c r="AT415" t="s">
        <v>1048</v>
      </c>
      <c r="AU415" t="s">
        <v>126</v>
      </c>
      <c r="AV415" t="s">
        <v>3310</v>
      </c>
      <c r="AW415" t="s">
        <v>126</v>
      </c>
      <c r="AY415">
        <v>5</v>
      </c>
      <c r="AZ415">
        <v>280</v>
      </c>
      <c r="BA415">
        <v>5</v>
      </c>
      <c r="BB415">
        <v>190</v>
      </c>
      <c r="BC415">
        <v>3</v>
      </c>
      <c r="BD415">
        <v>3</v>
      </c>
      <c r="BE415" t="s">
        <v>257</v>
      </c>
      <c r="BF415" t="s">
        <v>1248</v>
      </c>
      <c r="BH415" t="s">
        <v>104</v>
      </c>
      <c r="BI415" t="s">
        <v>126</v>
      </c>
      <c r="BJ415" t="s">
        <v>222</v>
      </c>
      <c r="BK415">
        <v>65</v>
      </c>
      <c r="BL415">
        <v>161</v>
      </c>
      <c r="BM415">
        <v>165.1</v>
      </c>
      <c r="BN415">
        <v>73.03</v>
      </c>
      <c r="BO415">
        <v>26</v>
      </c>
      <c r="BP415" t="s">
        <v>106</v>
      </c>
      <c r="BQ415">
        <v>83</v>
      </c>
      <c r="BR415">
        <v>97.72</v>
      </c>
      <c r="BS415" t="s">
        <v>2209</v>
      </c>
      <c r="BT415" t="s">
        <v>181</v>
      </c>
    </row>
    <row r="416" spans="1:72" x14ac:dyDescent="0.2">
      <c r="A416" s="3">
        <v>789033</v>
      </c>
      <c r="B416">
        <v>1</v>
      </c>
      <c r="C416" t="s">
        <v>276</v>
      </c>
      <c r="D416">
        <v>1</v>
      </c>
      <c r="E416" s="2" t="s">
        <v>277</v>
      </c>
      <c r="F416" s="3" t="s">
        <v>224</v>
      </c>
      <c r="G416" t="s">
        <v>2764</v>
      </c>
      <c r="H416" t="s">
        <v>237</v>
      </c>
      <c r="I416" t="s">
        <v>1823</v>
      </c>
      <c r="J416" t="s">
        <v>3311</v>
      </c>
      <c r="K416" t="s">
        <v>3312</v>
      </c>
      <c r="L416" t="s">
        <v>2054</v>
      </c>
      <c r="M416" t="s">
        <v>81</v>
      </c>
      <c r="N416">
        <v>78010</v>
      </c>
      <c r="O416" t="s">
        <v>82</v>
      </c>
      <c r="P416" t="s">
        <v>3313</v>
      </c>
      <c r="Q416">
        <v>1</v>
      </c>
      <c r="R416" t="s">
        <v>84</v>
      </c>
      <c r="S416" t="s">
        <v>84</v>
      </c>
      <c r="T416" t="s">
        <v>331</v>
      </c>
      <c r="U416">
        <v>4</v>
      </c>
      <c r="V416" t="s">
        <v>86</v>
      </c>
      <c r="W416">
        <v>1</v>
      </c>
      <c r="X416" t="s">
        <v>139</v>
      </c>
      <c r="Y416" t="s">
        <v>460</v>
      </c>
      <c r="Z416" t="s">
        <v>343</v>
      </c>
      <c r="AA416" s="2">
        <v>43913</v>
      </c>
      <c r="AB416" s="2" t="s">
        <v>1565</v>
      </c>
      <c r="AC416" t="s">
        <v>158</v>
      </c>
      <c r="AD416">
        <v>5</v>
      </c>
      <c r="AE416">
        <v>4</v>
      </c>
      <c r="AF416">
        <v>8</v>
      </c>
      <c r="AG416" t="s">
        <v>173</v>
      </c>
      <c r="AH416" t="s">
        <v>121</v>
      </c>
      <c r="AI416" t="s">
        <v>122</v>
      </c>
      <c r="AJ416">
        <v>42938.18</v>
      </c>
      <c r="AK416">
        <v>42938</v>
      </c>
      <c r="AL416">
        <v>42939</v>
      </c>
      <c r="AM416">
        <v>42938</v>
      </c>
      <c r="AN416">
        <v>17377.82</v>
      </c>
      <c r="AO416">
        <v>25560.36</v>
      </c>
      <c r="AP416">
        <v>10734.55</v>
      </c>
      <c r="AQ416" t="s">
        <v>821</v>
      </c>
      <c r="AR416" t="s">
        <v>2239</v>
      </c>
      <c r="AS416" t="s">
        <v>279</v>
      </c>
      <c r="AT416" t="s">
        <v>680</v>
      </c>
      <c r="AU416" t="s">
        <v>126</v>
      </c>
      <c r="AV416" t="s">
        <v>628</v>
      </c>
      <c r="AW416" t="s">
        <v>126</v>
      </c>
      <c r="AY416">
        <v>7</v>
      </c>
      <c r="AZ416">
        <v>440</v>
      </c>
      <c r="BA416">
        <v>7</v>
      </c>
      <c r="BB416">
        <v>282</v>
      </c>
      <c r="BC416">
        <v>1</v>
      </c>
      <c r="BD416">
        <v>1</v>
      </c>
      <c r="BE416" t="s">
        <v>101</v>
      </c>
      <c r="BF416" t="s">
        <v>1097</v>
      </c>
      <c r="BH416" t="s">
        <v>104</v>
      </c>
      <c r="BI416" t="s">
        <v>126</v>
      </c>
      <c r="BJ416" t="s">
        <v>222</v>
      </c>
      <c r="BK416">
        <v>65</v>
      </c>
      <c r="BL416">
        <v>215.4</v>
      </c>
      <c r="BM416">
        <v>165.1</v>
      </c>
      <c r="BN416">
        <v>97.7</v>
      </c>
      <c r="BO416">
        <v>35</v>
      </c>
      <c r="BP416" t="s">
        <v>192</v>
      </c>
      <c r="BQ416">
        <v>101</v>
      </c>
      <c r="BR416">
        <v>97.83</v>
      </c>
      <c r="BS416" t="s">
        <v>3314</v>
      </c>
      <c r="BT416" t="s">
        <v>181</v>
      </c>
    </row>
    <row r="417" spans="1:72" x14ac:dyDescent="0.2">
      <c r="A417" s="3">
        <v>789034</v>
      </c>
      <c r="B417">
        <v>1</v>
      </c>
      <c r="C417" t="s">
        <v>276</v>
      </c>
      <c r="D417">
        <v>1</v>
      </c>
      <c r="E417" s="2" t="s">
        <v>277</v>
      </c>
      <c r="F417" s="3" t="s">
        <v>224</v>
      </c>
      <c r="G417" t="s">
        <v>3315</v>
      </c>
      <c r="H417" t="s">
        <v>110</v>
      </c>
      <c r="I417" t="s">
        <v>3316</v>
      </c>
      <c r="J417" t="s">
        <v>3317</v>
      </c>
      <c r="K417" t="s">
        <v>3318</v>
      </c>
      <c r="L417" t="s">
        <v>837</v>
      </c>
      <c r="M417" t="s">
        <v>81</v>
      </c>
      <c r="N417">
        <v>78046</v>
      </c>
      <c r="O417" t="s">
        <v>82</v>
      </c>
      <c r="P417" t="s">
        <v>838</v>
      </c>
      <c r="Q417">
        <v>1</v>
      </c>
      <c r="R417" t="s">
        <v>84</v>
      </c>
      <c r="S417" t="s">
        <v>84</v>
      </c>
      <c r="T417" t="s">
        <v>85</v>
      </c>
      <c r="U417">
        <v>4</v>
      </c>
      <c r="V417" t="s">
        <v>86</v>
      </c>
      <c r="W417">
        <v>1</v>
      </c>
      <c r="X417" t="s">
        <v>139</v>
      </c>
      <c r="Y417" t="s">
        <v>88</v>
      </c>
      <c r="Z417" t="s">
        <v>89</v>
      </c>
      <c r="AA417" s="2">
        <v>43907</v>
      </c>
      <c r="AB417" s="2" t="s">
        <v>1507</v>
      </c>
      <c r="AC417" t="s">
        <v>286</v>
      </c>
      <c r="AD417">
        <v>3</v>
      </c>
      <c r="AE417">
        <v>2</v>
      </c>
      <c r="AF417">
        <v>23</v>
      </c>
      <c r="AG417" s="14" t="s">
        <v>677</v>
      </c>
      <c r="AH417" t="s">
        <v>233</v>
      </c>
      <c r="AI417" t="s">
        <v>234</v>
      </c>
      <c r="AJ417">
        <v>43904.58</v>
      </c>
      <c r="AK417">
        <v>43904</v>
      </c>
      <c r="AL417">
        <v>43905</v>
      </c>
      <c r="AM417">
        <v>43904</v>
      </c>
      <c r="AN417">
        <v>9866.94</v>
      </c>
      <c r="AO417">
        <v>34037.64</v>
      </c>
      <c r="AP417">
        <v>21952.29</v>
      </c>
      <c r="AQ417" t="s">
        <v>440</v>
      </c>
      <c r="AR417" s="16" t="s">
        <v>291</v>
      </c>
      <c r="AS417" s="16" t="s">
        <v>291</v>
      </c>
      <c r="AT417" s="16" t="s">
        <v>291</v>
      </c>
      <c r="AU417" t="s">
        <v>126</v>
      </c>
      <c r="AV417" t="s">
        <v>1241</v>
      </c>
      <c r="AW417" t="s">
        <v>126</v>
      </c>
      <c r="AY417">
        <v>5</v>
      </c>
      <c r="AZ417">
        <v>280</v>
      </c>
      <c r="BA417">
        <v>5</v>
      </c>
      <c r="BB417">
        <v>190</v>
      </c>
      <c r="BC417">
        <v>3</v>
      </c>
      <c r="BD417">
        <v>3</v>
      </c>
      <c r="BE417" t="s">
        <v>257</v>
      </c>
      <c r="BF417" t="s">
        <v>557</v>
      </c>
      <c r="BH417" t="s">
        <v>104</v>
      </c>
      <c r="BI417" t="s">
        <v>126</v>
      </c>
      <c r="BJ417" t="s">
        <v>361</v>
      </c>
      <c r="BK417">
        <v>63</v>
      </c>
      <c r="BL417">
        <v>168.3</v>
      </c>
      <c r="BM417">
        <v>160.02000000000001</v>
      </c>
      <c r="BN417">
        <v>76.34</v>
      </c>
      <c r="BO417">
        <v>29</v>
      </c>
      <c r="BP417" t="s">
        <v>106</v>
      </c>
      <c r="BQ417">
        <v>82</v>
      </c>
      <c r="BR417">
        <v>98.11</v>
      </c>
      <c r="BS417" t="s">
        <v>3319</v>
      </c>
      <c r="BT417" t="s">
        <v>181</v>
      </c>
    </row>
    <row r="418" spans="1:72" x14ac:dyDescent="0.2">
      <c r="A418" s="3">
        <v>789035</v>
      </c>
      <c r="B418">
        <v>1</v>
      </c>
      <c r="C418" t="s">
        <v>276</v>
      </c>
      <c r="D418">
        <v>1</v>
      </c>
      <c r="E418" s="2" t="s">
        <v>277</v>
      </c>
      <c r="F418" s="3" t="s">
        <v>224</v>
      </c>
      <c r="G418" t="s">
        <v>244</v>
      </c>
      <c r="H418" t="s">
        <v>183</v>
      </c>
      <c r="I418" t="s">
        <v>3320</v>
      </c>
      <c r="J418" t="s">
        <v>3321</v>
      </c>
      <c r="K418" t="s">
        <v>3322</v>
      </c>
      <c r="L418" t="s">
        <v>837</v>
      </c>
      <c r="M418" t="s">
        <v>81</v>
      </c>
      <c r="N418">
        <v>78044</v>
      </c>
      <c r="O418" t="s">
        <v>82</v>
      </c>
      <c r="P418" t="s">
        <v>838</v>
      </c>
      <c r="Q418">
        <v>1</v>
      </c>
      <c r="R418" t="s">
        <v>84</v>
      </c>
      <c r="S418" t="s">
        <v>84</v>
      </c>
      <c r="T418" t="s">
        <v>85</v>
      </c>
      <c r="U418">
        <v>4</v>
      </c>
      <c r="V418" t="s">
        <v>86</v>
      </c>
      <c r="W418">
        <v>2</v>
      </c>
      <c r="X418" t="s">
        <v>87</v>
      </c>
      <c r="Y418" t="s">
        <v>88</v>
      </c>
      <c r="Z418" t="s">
        <v>89</v>
      </c>
      <c r="AA418" s="2">
        <v>43853</v>
      </c>
      <c r="AB418" s="2" t="s">
        <v>565</v>
      </c>
      <c r="AC418" t="s">
        <v>158</v>
      </c>
      <c r="AD418">
        <v>2</v>
      </c>
      <c r="AE418">
        <v>1</v>
      </c>
      <c r="AF418">
        <v>24</v>
      </c>
      <c r="AG418" s="14" t="s">
        <v>3323</v>
      </c>
      <c r="AH418">
        <v>12</v>
      </c>
      <c r="AI418" t="s">
        <v>303</v>
      </c>
      <c r="AJ418">
        <v>19046.34</v>
      </c>
      <c r="AK418">
        <v>19046</v>
      </c>
      <c r="AL418">
        <v>19047</v>
      </c>
      <c r="AM418">
        <v>19046</v>
      </c>
      <c r="AN418">
        <v>4638.96</v>
      </c>
      <c r="AO418">
        <v>14407.38</v>
      </c>
      <c r="AP418">
        <v>19046.34</v>
      </c>
      <c r="AQ418" t="s">
        <v>2601</v>
      </c>
      <c r="AR418" t="s">
        <v>2602</v>
      </c>
      <c r="AS418" t="s">
        <v>85</v>
      </c>
      <c r="AT418" t="s">
        <v>2603</v>
      </c>
      <c r="AU418" t="s">
        <v>126</v>
      </c>
      <c r="AV418" t="s">
        <v>927</v>
      </c>
      <c r="AW418" t="s">
        <v>126</v>
      </c>
      <c r="AY418">
        <v>20</v>
      </c>
      <c r="AZ418">
        <v>897</v>
      </c>
      <c r="BA418">
        <v>20</v>
      </c>
      <c r="BB418">
        <v>775</v>
      </c>
      <c r="BC418">
        <v>1</v>
      </c>
      <c r="BD418">
        <v>2</v>
      </c>
      <c r="BE418" t="s">
        <v>206</v>
      </c>
      <c r="BF418" t="s">
        <v>1410</v>
      </c>
      <c r="BH418" t="s">
        <v>104</v>
      </c>
      <c r="BI418" t="s">
        <v>126</v>
      </c>
      <c r="BJ418" t="s">
        <v>658</v>
      </c>
      <c r="BK418">
        <v>69</v>
      </c>
      <c r="BL418">
        <v>187</v>
      </c>
      <c r="BM418">
        <v>175.26</v>
      </c>
      <c r="BN418">
        <v>84.82</v>
      </c>
      <c r="BO418">
        <v>27</v>
      </c>
      <c r="BP418" t="s">
        <v>106</v>
      </c>
      <c r="BQ418">
        <v>99</v>
      </c>
      <c r="BR418">
        <v>97.27</v>
      </c>
      <c r="BS418" t="s">
        <v>3324</v>
      </c>
      <c r="BT418" t="s">
        <v>132</v>
      </c>
    </row>
    <row r="419" spans="1:72" x14ac:dyDescent="0.2">
      <c r="A419" s="3">
        <v>789036</v>
      </c>
      <c r="B419">
        <v>1</v>
      </c>
      <c r="C419" t="s">
        <v>276</v>
      </c>
      <c r="D419">
        <v>1</v>
      </c>
      <c r="E419" s="2" t="s">
        <v>277</v>
      </c>
      <c r="F419" s="3" t="s">
        <v>224</v>
      </c>
      <c r="G419" t="s">
        <v>3325</v>
      </c>
      <c r="H419" t="s">
        <v>76</v>
      </c>
      <c r="I419" t="s">
        <v>3326</v>
      </c>
      <c r="J419" t="s">
        <v>3327</v>
      </c>
      <c r="K419" t="s">
        <v>3328</v>
      </c>
      <c r="L419" t="s">
        <v>745</v>
      </c>
      <c r="M419" t="s">
        <v>81</v>
      </c>
      <c r="N419">
        <v>77441</v>
      </c>
      <c r="O419" t="s">
        <v>82</v>
      </c>
      <c r="P419" t="s">
        <v>897</v>
      </c>
      <c r="Q419">
        <v>1</v>
      </c>
      <c r="R419" t="s">
        <v>84</v>
      </c>
      <c r="S419" t="s">
        <v>84</v>
      </c>
      <c r="T419" t="s">
        <v>85</v>
      </c>
      <c r="U419">
        <v>4</v>
      </c>
      <c r="V419" t="s">
        <v>86</v>
      </c>
      <c r="W419">
        <v>2</v>
      </c>
      <c r="X419" t="s">
        <v>87</v>
      </c>
      <c r="Y419" t="s">
        <v>88</v>
      </c>
      <c r="Z419" t="s">
        <v>89</v>
      </c>
      <c r="AA419" s="2">
        <v>43893</v>
      </c>
      <c r="AB419" s="2" t="s">
        <v>704</v>
      </c>
      <c r="AC419" t="s">
        <v>172</v>
      </c>
      <c r="AD419">
        <v>4</v>
      </c>
      <c r="AE419">
        <v>5</v>
      </c>
      <c r="AF419">
        <v>24</v>
      </c>
      <c r="AG419" s="14" t="s">
        <v>639</v>
      </c>
      <c r="AH419" t="s">
        <v>233</v>
      </c>
      <c r="AI419" t="s">
        <v>234</v>
      </c>
      <c r="AJ419">
        <v>49764.71</v>
      </c>
      <c r="AK419">
        <v>49764</v>
      </c>
      <c r="AL419">
        <v>49765</v>
      </c>
      <c r="AM419">
        <v>49764</v>
      </c>
      <c r="AN419">
        <v>23194.799999999999</v>
      </c>
      <c r="AO419">
        <v>26569.91</v>
      </c>
      <c r="AP419">
        <v>9952.94</v>
      </c>
      <c r="AQ419" t="s">
        <v>3329</v>
      </c>
      <c r="AR419" t="s">
        <v>3330</v>
      </c>
      <c r="AS419" t="s">
        <v>237</v>
      </c>
      <c r="AT419" t="s">
        <v>238</v>
      </c>
      <c r="AU419" t="s">
        <v>126</v>
      </c>
      <c r="AV419" t="s">
        <v>1137</v>
      </c>
      <c r="AW419" t="s">
        <v>126</v>
      </c>
      <c r="AY419">
        <v>18</v>
      </c>
      <c r="AZ419">
        <v>872</v>
      </c>
      <c r="BA419">
        <v>18</v>
      </c>
      <c r="BB419">
        <v>720</v>
      </c>
      <c r="BC419">
        <v>3</v>
      </c>
      <c r="BD419">
        <v>2</v>
      </c>
      <c r="BE419" t="s">
        <v>206</v>
      </c>
      <c r="BF419" t="s">
        <v>1156</v>
      </c>
      <c r="BH419" t="s">
        <v>104</v>
      </c>
      <c r="BI419" t="s">
        <v>126</v>
      </c>
      <c r="BJ419" t="s">
        <v>452</v>
      </c>
      <c r="BK419">
        <v>67</v>
      </c>
      <c r="BL419">
        <v>123.4</v>
      </c>
      <c r="BM419">
        <v>170.18</v>
      </c>
      <c r="BN419">
        <v>55.97</v>
      </c>
      <c r="BO419">
        <v>19</v>
      </c>
      <c r="BP419" t="s">
        <v>209</v>
      </c>
      <c r="BQ419">
        <v>69</v>
      </c>
      <c r="BR419">
        <v>98.07</v>
      </c>
      <c r="BS419" t="s">
        <v>3331</v>
      </c>
      <c r="BT419" t="s">
        <v>181</v>
      </c>
    </row>
    <row r="420" spans="1:72" x14ac:dyDescent="0.2">
      <c r="A420" s="3">
        <v>789037</v>
      </c>
      <c r="B420">
        <v>1</v>
      </c>
      <c r="C420" t="s">
        <v>276</v>
      </c>
      <c r="D420">
        <v>1</v>
      </c>
      <c r="E420" s="2" t="s">
        <v>277</v>
      </c>
      <c r="F420" s="3" t="s">
        <v>224</v>
      </c>
      <c r="G420" t="s">
        <v>2148</v>
      </c>
      <c r="H420" t="s">
        <v>76</v>
      </c>
      <c r="I420" t="s">
        <v>3332</v>
      </c>
      <c r="J420" t="s">
        <v>3333</v>
      </c>
      <c r="K420" t="s">
        <v>3334</v>
      </c>
      <c r="L420" t="s">
        <v>291</v>
      </c>
      <c r="M420" t="s">
        <v>81</v>
      </c>
      <c r="N420">
        <v>75710</v>
      </c>
      <c r="O420" t="s">
        <v>82</v>
      </c>
      <c r="P420" t="s">
        <v>291</v>
      </c>
      <c r="Q420">
        <v>65</v>
      </c>
      <c r="R420" t="s">
        <v>84</v>
      </c>
      <c r="S420" t="s">
        <v>84</v>
      </c>
      <c r="T420" t="s">
        <v>85</v>
      </c>
      <c r="U420">
        <v>4</v>
      </c>
      <c r="V420" t="s">
        <v>86</v>
      </c>
      <c r="W420">
        <v>2</v>
      </c>
      <c r="X420" t="s">
        <v>87</v>
      </c>
      <c r="Y420" t="s">
        <v>88</v>
      </c>
      <c r="Z420" t="s">
        <v>89</v>
      </c>
      <c r="AA420" s="2">
        <v>43903</v>
      </c>
      <c r="AB420" s="2" t="s">
        <v>789</v>
      </c>
      <c r="AC420" t="s">
        <v>286</v>
      </c>
      <c r="AD420">
        <v>10</v>
      </c>
      <c r="AE420">
        <v>13</v>
      </c>
      <c r="AF420">
        <v>24</v>
      </c>
      <c r="AG420" s="14" t="s">
        <v>3335</v>
      </c>
      <c r="AH420" t="s">
        <v>233</v>
      </c>
      <c r="AI420" t="s">
        <v>234</v>
      </c>
      <c r="AJ420">
        <v>164870.88</v>
      </c>
      <c r="AK420">
        <v>164870</v>
      </c>
      <c r="AL420">
        <v>164871</v>
      </c>
      <c r="AM420">
        <v>164870</v>
      </c>
      <c r="AN420">
        <v>60306.48</v>
      </c>
      <c r="AO420">
        <v>104564.4</v>
      </c>
      <c r="AP420">
        <v>12682.38</v>
      </c>
      <c r="AQ420" t="s">
        <v>3336</v>
      </c>
      <c r="AR420" t="s">
        <v>3337</v>
      </c>
      <c r="AS420" t="s">
        <v>298</v>
      </c>
      <c r="AT420" t="s">
        <v>2761</v>
      </c>
      <c r="AU420" t="s">
        <v>126</v>
      </c>
      <c r="AV420" t="s">
        <v>1328</v>
      </c>
      <c r="AW420" t="s">
        <v>126</v>
      </c>
      <c r="AX420" t="s">
        <v>3338</v>
      </c>
      <c r="AY420">
        <v>21</v>
      </c>
      <c r="AZ420">
        <v>907</v>
      </c>
      <c r="BA420">
        <v>21</v>
      </c>
      <c r="BB420">
        <v>793</v>
      </c>
      <c r="BC420">
        <v>3</v>
      </c>
      <c r="BD420">
        <v>3</v>
      </c>
      <c r="BE420" t="s">
        <v>257</v>
      </c>
      <c r="BF420" t="s">
        <v>3339</v>
      </c>
      <c r="BG420" t="s">
        <v>387</v>
      </c>
      <c r="BH420" t="s">
        <v>104</v>
      </c>
      <c r="BI420" t="s">
        <v>126</v>
      </c>
      <c r="BJ420" t="s">
        <v>361</v>
      </c>
      <c r="BK420">
        <v>63</v>
      </c>
      <c r="BL420">
        <v>119.2</v>
      </c>
      <c r="BM420">
        <v>160.02000000000001</v>
      </c>
      <c r="BN420">
        <v>54.07</v>
      </c>
      <c r="BO420">
        <v>21</v>
      </c>
      <c r="BP420" t="s">
        <v>209</v>
      </c>
      <c r="BQ420">
        <v>73</v>
      </c>
      <c r="BR420">
        <v>97.87</v>
      </c>
      <c r="BS420" t="s">
        <v>3340</v>
      </c>
      <c r="BT420" t="s">
        <v>181</v>
      </c>
    </row>
    <row r="421" spans="1:72" x14ac:dyDescent="0.2">
      <c r="A421" s="3">
        <v>789038</v>
      </c>
      <c r="B421">
        <v>1</v>
      </c>
      <c r="C421" t="s">
        <v>276</v>
      </c>
      <c r="D421">
        <v>1</v>
      </c>
      <c r="E421" s="2" t="s">
        <v>277</v>
      </c>
      <c r="F421" s="3" t="s">
        <v>224</v>
      </c>
      <c r="G421" t="s">
        <v>150</v>
      </c>
      <c r="H421" t="s">
        <v>493</v>
      </c>
      <c r="I421" t="s">
        <v>3341</v>
      </c>
      <c r="J421" t="s">
        <v>3342</v>
      </c>
      <c r="K421" t="s">
        <v>3343</v>
      </c>
      <c r="L421" t="s">
        <v>3344</v>
      </c>
      <c r="M421" t="s">
        <v>81</v>
      </c>
      <c r="N421">
        <v>78385</v>
      </c>
      <c r="O421" t="s">
        <v>82</v>
      </c>
      <c r="P421" t="s">
        <v>3345</v>
      </c>
      <c r="Q421">
        <v>1</v>
      </c>
      <c r="R421" t="s">
        <v>84</v>
      </c>
      <c r="S421" t="s">
        <v>84</v>
      </c>
      <c r="T421" t="s">
        <v>85</v>
      </c>
      <c r="U421">
        <v>4</v>
      </c>
      <c r="V421" t="s">
        <v>86</v>
      </c>
      <c r="W421">
        <v>2</v>
      </c>
      <c r="X421" t="s">
        <v>87</v>
      </c>
      <c r="Y421" t="s">
        <v>460</v>
      </c>
      <c r="Z421" t="s">
        <v>117</v>
      </c>
      <c r="AA421" s="2">
        <v>43850</v>
      </c>
      <c r="AB421" s="2" t="s">
        <v>638</v>
      </c>
      <c r="AC421" t="s">
        <v>286</v>
      </c>
      <c r="AD421">
        <v>4</v>
      </c>
      <c r="AE421">
        <v>3</v>
      </c>
      <c r="AF421">
        <v>15</v>
      </c>
      <c r="AG421" t="s">
        <v>328</v>
      </c>
      <c r="AH421" t="s">
        <v>288</v>
      </c>
      <c r="AI421" t="s">
        <v>289</v>
      </c>
      <c r="AJ421">
        <v>35300.26</v>
      </c>
      <c r="AK421">
        <v>35300</v>
      </c>
      <c r="AL421">
        <v>35301</v>
      </c>
      <c r="AM421">
        <v>35300</v>
      </c>
      <c r="AN421">
        <v>12149.85</v>
      </c>
      <c r="AO421">
        <v>23150.41</v>
      </c>
      <c r="AP421">
        <v>11766.75</v>
      </c>
      <c r="AQ421" t="s">
        <v>927</v>
      </c>
      <c r="AR421" t="s">
        <v>1192</v>
      </c>
      <c r="AS421" t="s">
        <v>84</v>
      </c>
      <c r="AT421" t="s">
        <v>1193</v>
      </c>
      <c r="AU421" t="s">
        <v>126</v>
      </c>
      <c r="AV421" t="s">
        <v>3346</v>
      </c>
      <c r="AW421" t="s">
        <v>126</v>
      </c>
      <c r="AY421">
        <v>11</v>
      </c>
      <c r="AZ421">
        <v>683</v>
      </c>
      <c r="BA421">
        <v>11</v>
      </c>
      <c r="BB421">
        <v>469</v>
      </c>
      <c r="BC421">
        <v>1</v>
      </c>
      <c r="BD421">
        <v>2</v>
      </c>
      <c r="BE421" t="s">
        <v>206</v>
      </c>
      <c r="BF421" t="s">
        <v>322</v>
      </c>
      <c r="BH421" t="s">
        <v>104</v>
      </c>
      <c r="BI421" t="s">
        <v>126</v>
      </c>
      <c r="BJ421" t="s">
        <v>191</v>
      </c>
      <c r="BK421">
        <v>61</v>
      </c>
      <c r="BL421">
        <v>186.8</v>
      </c>
      <c r="BM421">
        <v>154.94</v>
      </c>
      <c r="BN421">
        <v>84.73</v>
      </c>
      <c r="BO421">
        <v>35</v>
      </c>
      <c r="BP421" t="s">
        <v>192</v>
      </c>
      <c r="BQ421">
        <v>101</v>
      </c>
      <c r="BR421">
        <v>97.91</v>
      </c>
      <c r="BS421" t="s">
        <v>3347</v>
      </c>
      <c r="BT421" t="s">
        <v>132</v>
      </c>
    </row>
    <row r="422" spans="1:72" x14ac:dyDescent="0.2">
      <c r="A422" s="3">
        <v>789039</v>
      </c>
      <c r="B422">
        <v>1</v>
      </c>
      <c r="C422" t="s">
        <v>276</v>
      </c>
      <c r="D422">
        <v>1</v>
      </c>
      <c r="E422" s="2" t="s">
        <v>277</v>
      </c>
      <c r="F422" s="3" t="s">
        <v>224</v>
      </c>
      <c r="G422" t="s">
        <v>909</v>
      </c>
      <c r="H422" t="s">
        <v>76</v>
      </c>
      <c r="I422" t="s">
        <v>3348</v>
      </c>
      <c r="J422" t="s">
        <v>3349</v>
      </c>
      <c r="K422" t="s">
        <v>3350</v>
      </c>
      <c r="L422" t="s">
        <v>291</v>
      </c>
      <c r="M422" t="s">
        <v>81</v>
      </c>
      <c r="N422">
        <v>78279</v>
      </c>
      <c r="O422" t="s">
        <v>82</v>
      </c>
      <c r="P422" t="s">
        <v>291</v>
      </c>
      <c r="Q422">
        <v>1</v>
      </c>
      <c r="R422" t="s">
        <v>84</v>
      </c>
      <c r="S422" t="s">
        <v>84</v>
      </c>
      <c r="T422" t="s">
        <v>331</v>
      </c>
      <c r="U422">
        <v>4</v>
      </c>
      <c r="V422" t="s">
        <v>86</v>
      </c>
      <c r="W422">
        <v>2</v>
      </c>
      <c r="X422" t="s">
        <v>87</v>
      </c>
      <c r="Y422" t="s">
        <v>88</v>
      </c>
      <c r="Z422" t="s">
        <v>343</v>
      </c>
      <c r="AA422" s="2">
        <v>43903</v>
      </c>
      <c r="AB422" s="2" t="s">
        <v>1777</v>
      </c>
      <c r="AC422" t="s">
        <v>119</v>
      </c>
      <c r="AD422">
        <v>2</v>
      </c>
      <c r="AE422">
        <v>3</v>
      </c>
      <c r="AF422">
        <v>19</v>
      </c>
      <c r="AG422" t="s">
        <v>461</v>
      </c>
      <c r="AH422" t="s">
        <v>288</v>
      </c>
      <c r="AI422" t="s">
        <v>289</v>
      </c>
      <c r="AJ422">
        <v>70283.89</v>
      </c>
      <c r="AK422">
        <v>70283</v>
      </c>
      <c r="AL422">
        <v>70284</v>
      </c>
      <c r="AM422">
        <v>70283</v>
      </c>
      <c r="AN422">
        <v>13916.88</v>
      </c>
      <c r="AO422">
        <v>56367.01</v>
      </c>
      <c r="AP422">
        <v>23427.96</v>
      </c>
      <c r="AQ422" t="s">
        <v>1361</v>
      </c>
      <c r="AR422" t="s">
        <v>1362</v>
      </c>
      <c r="AS422" t="s">
        <v>224</v>
      </c>
      <c r="AT422" t="s">
        <v>1363</v>
      </c>
      <c r="AU422" t="s">
        <v>126</v>
      </c>
      <c r="AV422" t="s">
        <v>358</v>
      </c>
      <c r="AW422" t="s">
        <v>126</v>
      </c>
      <c r="AX422" t="s">
        <v>1318</v>
      </c>
      <c r="AY422">
        <v>5</v>
      </c>
      <c r="AZ422">
        <v>291</v>
      </c>
      <c r="BA422">
        <v>5</v>
      </c>
      <c r="BB422">
        <v>194</v>
      </c>
      <c r="BC422">
        <v>3</v>
      </c>
      <c r="BD422">
        <v>3</v>
      </c>
      <c r="BE422" t="s">
        <v>257</v>
      </c>
      <c r="BF422" t="s">
        <v>783</v>
      </c>
      <c r="BG422" t="s">
        <v>643</v>
      </c>
      <c r="BH422" t="s">
        <v>104</v>
      </c>
      <c r="BI422" t="s">
        <v>126</v>
      </c>
      <c r="BJ422" t="s">
        <v>163</v>
      </c>
      <c r="BK422">
        <v>64</v>
      </c>
      <c r="BL422">
        <v>210.3</v>
      </c>
      <c r="BM422">
        <v>162.56</v>
      </c>
      <c r="BN422">
        <v>95.39</v>
      </c>
      <c r="BO422">
        <v>36</v>
      </c>
      <c r="BP422" t="s">
        <v>192</v>
      </c>
      <c r="BQ422">
        <v>109</v>
      </c>
      <c r="BR422">
        <v>97.74</v>
      </c>
      <c r="BS422" t="s">
        <v>3351</v>
      </c>
      <c r="BT422" t="s">
        <v>181</v>
      </c>
    </row>
    <row r="423" spans="1:72" x14ac:dyDescent="0.2">
      <c r="A423" s="3">
        <v>789040</v>
      </c>
      <c r="B423">
        <v>1</v>
      </c>
      <c r="C423" t="s">
        <v>276</v>
      </c>
      <c r="D423">
        <v>1</v>
      </c>
      <c r="E423" s="2" t="s">
        <v>277</v>
      </c>
      <c r="F423" s="3" t="s">
        <v>224</v>
      </c>
      <c r="G423" t="s">
        <v>870</v>
      </c>
      <c r="H423" t="s">
        <v>74</v>
      </c>
      <c r="I423" t="s">
        <v>3352</v>
      </c>
      <c r="J423" t="s">
        <v>3353</v>
      </c>
      <c r="K423" t="s">
        <v>3354</v>
      </c>
      <c r="L423" t="s">
        <v>1791</v>
      </c>
      <c r="M423" t="s">
        <v>81</v>
      </c>
      <c r="N423">
        <v>76940</v>
      </c>
      <c r="O423" t="s">
        <v>82</v>
      </c>
      <c r="P423" t="s">
        <v>3355</v>
      </c>
      <c r="Q423">
        <v>1</v>
      </c>
      <c r="R423" t="s">
        <v>84</v>
      </c>
      <c r="S423" t="s">
        <v>84</v>
      </c>
      <c r="T423" t="s">
        <v>331</v>
      </c>
      <c r="U423">
        <v>4</v>
      </c>
      <c r="V423" t="s">
        <v>86</v>
      </c>
      <c r="W423">
        <v>1</v>
      </c>
      <c r="X423" t="s">
        <v>139</v>
      </c>
      <c r="Y423" t="s">
        <v>460</v>
      </c>
      <c r="Z423" t="s">
        <v>343</v>
      </c>
      <c r="AA423" s="2">
        <v>43881</v>
      </c>
      <c r="AB423" s="2" t="s">
        <v>439</v>
      </c>
      <c r="AC423" t="s">
        <v>141</v>
      </c>
      <c r="AD423">
        <v>2</v>
      </c>
      <c r="AE423">
        <v>2</v>
      </c>
      <c r="AF423">
        <v>13</v>
      </c>
      <c r="AG423" t="s">
        <v>380</v>
      </c>
      <c r="AH423" t="s">
        <v>121</v>
      </c>
      <c r="AI423" t="s">
        <v>122</v>
      </c>
      <c r="AJ423">
        <v>45806.400000000001</v>
      </c>
      <c r="AK423">
        <v>45806</v>
      </c>
      <c r="AL423">
        <v>45807</v>
      </c>
      <c r="AM423">
        <v>45806</v>
      </c>
      <c r="AN423">
        <v>9277.92</v>
      </c>
      <c r="AO423">
        <v>36528.480000000003</v>
      </c>
      <c r="AP423">
        <v>22903.200000000001</v>
      </c>
      <c r="AQ423" t="s">
        <v>3356</v>
      </c>
      <c r="AR423" t="s">
        <v>3357</v>
      </c>
      <c r="AS423" t="s">
        <v>279</v>
      </c>
      <c r="AT423" t="s">
        <v>3358</v>
      </c>
      <c r="AU423" t="s">
        <v>126</v>
      </c>
      <c r="AV423" t="s">
        <v>3359</v>
      </c>
      <c r="AW423" t="s">
        <v>126</v>
      </c>
      <c r="AY423">
        <v>7</v>
      </c>
      <c r="AZ423">
        <v>442</v>
      </c>
      <c r="BA423">
        <v>7</v>
      </c>
      <c r="BB423">
        <v>279</v>
      </c>
      <c r="BC423">
        <v>2</v>
      </c>
      <c r="BD423">
        <v>3</v>
      </c>
      <c r="BE423" t="s">
        <v>257</v>
      </c>
      <c r="BF423" t="s">
        <v>866</v>
      </c>
      <c r="BH423" t="s">
        <v>104</v>
      </c>
      <c r="BI423" t="s">
        <v>126</v>
      </c>
      <c r="BJ423" t="s">
        <v>388</v>
      </c>
      <c r="BK423">
        <v>74</v>
      </c>
      <c r="BL423">
        <v>141.19999999999999</v>
      </c>
      <c r="BM423">
        <v>187.96</v>
      </c>
      <c r="BN423">
        <v>64.05</v>
      </c>
      <c r="BO423">
        <v>18</v>
      </c>
      <c r="BP423" t="s">
        <v>148</v>
      </c>
      <c r="BQ423">
        <v>55</v>
      </c>
      <c r="BR423">
        <v>97.49</v>
      </c>
      <c r="BS423" t="s">
        <v>3360</v>
      </c>
      <c r="BT423" t="s">
        <v>108</v>
      </c>
    </row>
    <row r="424" spans="1:72" x14ac:dyDescent="0.2">
      <c r="A424" s="3">
        <v>789041</v>
      </c>
      <c r="B424">
        <v>1</v>
      </c>
      <c r="C424" t="s">
        <v>276</v>
      </c>
      <c r="D424">
        <v>1</v>
      </c>
      <c r="E424" s="2" t="s">
        <v>277</v>
      </c>
      <c r="F424" s="3" t="s">
        <v>224</v>
      </c>
      <c r="G424" t="s">
        <v>757</v>
      </c>
      <c r="H424" t="s">
        <v>493</v>
      </c>
      <c r="I424" t="s">
        <v>3361</v>
      </c>
      <c r="J424" t="s">
        <v>3362</v>
      </c>
      <c r="K424" t="s">
        <v>3363</v>
      </c>
      <c r="L424" t="s">
        <v>3364</v>
      </c>
      <c r="M424" t="s">
        <v>81</v>
      </c>
      <c r="N424">
        <v>78022</v>
      </c>
      <c r="O424" t="s">
        <v>82</v>
      </c>
      <c r="P424" t="s">
        <v>3365</v>
      </c>
      <c r="Q424">
        <v>6</v>
      </c>
      <c r="R424" t="s">
        <v>84</v>
      </c>
      <c r="S424" t="s">
        <v>84</v>
      </c>
      <c r="T424" t="s">
        <v>85</v>
      </c>
      <c r="U424">
        <v>4</v>
      </c>
      <c r="V424" t="s">
        <v>86</v>
      </c>
      <c r="W424">
        <v>2</v>
      </c>
      <c r="X424" t="s">
        <v>87</v>
      </c>
      <c r="Y424" t="s">
        <v>88</v>
      </c>
      <c r="Z424" t="s">
        <v>89</v>
      </c>
      <c r="AA424" s="2">
        <v>43917</v>
      </c>
      <c r="AB424" s="2" t="s">
        <v>3366</v>
      </c>
      <c r="AC424" t="s">
        <v>158</v>
      </c>
      <c r="AD424">
        <v>11</v>
      </c>
      <c r="AE424">
        <v>14</v>
      </c>
      <c r="AF424">
        <v>25</v>
      </c>
      <c r="AG424" s="14" t="s">
        <v>413</v>
      </c>
      <c r="AH424" t="s">
        <v>288</v>
      </c>
      <c r="AI424" t="s">
        <v>289</v>
      </c>
      <c r="AJ424">
        <v>179378.11</v>
      </c>
      <c r="AK424">
        <v>179378</v>
      </c>
      <c r="AL424">
        <v>179379</v>
      </c>
      <c r="AM424">
        <v>179378</v>
      </c>
      <c r="AN424">
        <v>56699.3</v>
      </c>
      <c r="AO424">
        <v>122678.81</v>
      </c>
      <c r="AP424">
        <v>12812.72</v>
      </c>
      <c r="AQ424" t="s">
        <v>1936</v>
      </c>
      <c r="AR424" t="s">
        <v>1937</v>
      </c>
      <c r="AS424" t="s">
        <v>237</v>
      </c>
      <c r="AT424" t="s">
        <v>238</v>
      </c>
      <c r="AU424" t="s">
        <v>126</v>
      </c>
      <c r="AV424" t="s">
        <v>1328</v>
      </c>
      <c r="AW424" t="s">
        <v>126</v>
      </c>
      <c r="AX424" t="s">
        <v>450</v>
      </c>
      <c r="AY424">
        <v>18</v>
      </c>
      <c r="AZ424">
        <v>871</v>
      </c>
      <c r="BA424">
        <v>18</v>
      </c>
      <c r="BB424">
        <v>720</v>
      </c>
      <c r="BC424">
        <v>3</v>
      </c>
      <c r="BD424">
        <v>3</v>
      </c>
      <c r="BE424" t="s">
        <v>257</v>
      </c>
      <c r="BF424" t="s">
        <v>3367</v>
      </c>
      <c r="BG424" t="s">
        <v>2146</v>
      </c>
      <c r="BH424" t="s">
        <v>104</v>
      </c>
      <c r="BI424" t="s">
        <v>126</v>
      </c>
      <c r="BJ424" t="s">
        <v>452</v>
      </c>
      <c r="BK424">
        <v>67</v>
      </c>
      <c r="BL424">
        <v>158.4</v>
      </c>
      <c r="BM424">
        <v>170.18</v>
      </c>
      <c r="BN424">
        <v>71.849999999999994</v>
      </c>
      <c r="BO424">
        <v>24</v>
      </c>
      <c r="BP424" t="s">
        <v>209</v>
      </c>
      <c r="BQ424">
        <v>68</v>
      </c>
      <c r="BR424">
        <v>98.16</v>
      </c>
      <c r="BS424" t="s">
        <v>3368</v>
      </c>
      <c r="BT424" t="s">
        <v>181</v>
      </c>
    </row>
    <row r="425" spans="1:72" x14ac:dyDescent="0.2">
      <c r="A425" s="3">
        <v>789042</v>
      </c>
      <c r="B425">
        <v>1</v>
      </c>
      <c r="C425" t="s">
        <v>276</v>
      </c>
      <c r="D425">
        <v>1</v>
      </c>
      <c r="E425" s="2" t="s">
        <v>277</v>
      </c>
      <c r="F425" s="3" t="s">
        <v>502</v>
      </c>
      <c r="G425" t="s">
        <v>454</v>
      </c>
      <c r="H425" t="s">
        <v>183</v>
      </c>
      <c r="I425" t="s">
        <v>2211</v>
      </c>
      <c r="J425" t="s">
        <v>3369</v>
      </c>
      <c r="K425" t="s">
        <v>3370</v>
      </c>
      <c r="L425" t="s">
        <v>1883</v>
      </c>
      <c r="M425" t="s">
        <v>81</v>
      </c>
      <c r="N425">
        <v>76264</v>
      </c>
      <c r="O425" t="s">
        <v>82</v>
      </c>
      <c r="P425" t="s">
        <v>3371</v>
      </c>
      <c r="Q425">
        <v>1</v>
      </c>
      <c r="R425" t="s">
        <v>84</v>
      </c>
      <c r="S425" t="s">
        <v>84</v>
      </c>
      <c r="T425" t="s">
        <v>85</v>
      </c>
      <c r="U425">
        <v>3</v>
      </c>
      <c r="V425" t="s">
        <v>314</v>
      </c>
      <c r="W425">
        <v>2</v>
      </c>
      <c r="X425" t="s">
        <v>87</v>
      </c>
      <c r="Y425" t="s">
        <v>88</v>
      </c>
      <c r="Z425" t="s">
        <v>89</v>
      </c>
      <c r="AA425" s="2">
        <v>43890</v>
      </c>
      <c r="AB425" s="2" t="s">
        <v>1923</v>
      </c>
      <c r="AC425" t="s">
        <v>172</v>
      </c>
      <c r="AD425">
        <v>0</v>
      </c>
      <c r="AE425">
        <v>1</v>
      </c>
      <c r="AF425">
        <v>2</v>
      </c>
      <c r="AG425" t="s">
        <v>1008</v>
      </c>
      <c r="AH425" t="s">
        <v>591</v>
      </c>
      <c r="AI425" t="s">
        <v>592</v>
      </c>
      <c r="AJ425">
        <v>9622.42</v>
      </c>
      <c r="AK425">
        <v>9622</v>
      </c>
      <c r="AL425">
        <v>9623</v>
      </c>
      <c r="AM425">
        <v>9622</v>
      </c>
      <c r="AN425">
        <v>2563.62</v>
      </c>
      <c r="AO425">
        <v>7058.8</v>
      </c>
      <c r="AP425">
        <v>9622.42</v>
      </c>
      <c r="AQ425" t="s">
        <v>977</v>
      </c>
      <c r="AR425" t="s">
        <v>978</v>
      </c>
      <c r="AS425" t="s">
        <v>84</v>
      </c>
      <c r="AT425" t="s">
        <v>979</v>
      </c>
      <c r="AU425" t="s">
        <v>126</v>
      </c>
      <c r="AV425" t="s">
        <v>862</v>
      </c>
      <c r="AW425" t="s">
        <v>126</v>
      </c>
      <c r="AY425">
        <v>11</v>
      </c>
      <c r="AZ425">
        <v>690</v>
      </c>
      <c r="BA425">
        <v>11</v>
      </c>
      <c r="BB425">
        <v>463</v>
      </c>
      <c r="BC425">
        <v>1</v>
      </c>
      <c r="BD425">
        <v>1</v>
      </c>
      <c r="BE425" t="s">
        <v>101</v>
      </c>
      <c r="BF425" t="s">
        <v>419</v>
      </c>
      <c r="BH425" t="s">
        <v>104</v>
      </c>
      <c r="BI425" t="s">
        <v>126</v>
      </c>
      <c r="BJ425" t="s">
        <v>361</v>
      </c>
      <c r="BK425">
        <v>63</v>
      </c>
      <c r="BL425">
        <v>203.1</v>
      </c>
      <c r="BM425">
        <v>160.02000000000001</v>
      </c>
      <c r="BN425">
        <v>92.12</v>
      </c>
      <c r="BO425">
        <v>35</v>
      </c>
      <c r="BP425" t="s">
        <v>192</v>
      </c>
      <c r="BQ425">
        <v>105</v>
      </c>
      <c r="BR425">
        <v>97.85</v>
      </c>
      <c r="BS425" t="s">
        <v>3372</v>
      </c>
      <c r="BT425" t="s">
        <v>181</v>
      </c>
    </row>
    <row r="426" spans="1:72" x14ac:dyDescent="0.2">
      <c r="A426" s="3">
        <v>789043</v>
      </c>
      <c r="B426">
        <v>1</v>
      </c>
      <c r="C426" t="s">
        <v>276</v>
      </c>
      <c r="D426">
        <v>1</v>
      </c>
      <c r="E426" s="2" t="s">
        <v>277</v>
      </c>
      <c r="F426" s="3" t="s">
        <v>224</v>
      </c>
      <c r="G426" t="s">
        <v>606</v>
      </c>
      <c r="H426" t="s">
        <v>74</v>
      </c>
      <c r="I426" t="s">
        <v>3373</v>
      </c>
      <c r="J426" t="s">
        <v>3374</v>
      </c>
      <c r="K426" t="s">
        <v>3375</v>
      </c>
      <c r="L426" t="s">
        <v>3376</v>
      </c>
      <c r="M426" t="s">
        <v>81</v>
      </c>
      <c r="N426">
        <v>79545</v>
      </c>
      <c r="O426" t="s">
        <v>82</v>
      </c>
      <c r="P426" t="s">
        <v>3377</v>
      </c>
      <c r="Q426">
        <v>3</v>
      </c>
      <c r="R426" t="s">
        <v>84</v>
      </c>
      <c r="S426" t="s">
        <v>84</v>
      </c>
      <c r="T426" t="s">
        <v>331</v>
      </c>
      <c r="U426">
        <v>4</v>
      </c>
      <c r="V426" t="s">
        <v>86</v>
      </c>
      <c r="W426">
        <v>2</v>
      </c>
      <c r="X426" t="s">
        <v>87</v>
      </c>
      <c r="Y426" t="s">
        <v>88</v>
      </c>
      <c r="Z426" t="s">
        <v>343</v>
      </c>
      <c r="AA426" s="2">
        <v>43861</v>
      </c>
      <c r="AB426" s="2" t="s">
        <v>250</v>
      </c>
      <c r="AC426" t="s">
        <v>172</v>
      </c>
      <c r="AD426">
        <v>1</v>
      </c>
      <c r="AE426">
        <v>2</v>
      </c>
      <c r="AF426">
        <v>13</v>
      </c>
      <c r="AG426" t="s">
        <v>380</v>
      </c>
      <c r="AH426" t="s">
        <v>288</v>
      </c>
      <c r="AI426" t="s">
        <v>289</v>
      </c>
      <c r="AJ426">
        <v>28795.49</v>
      </c>
      <c r="AK426">
        <v>28795</v>
      </c>
      <c r="AL426">
        <v>28796</v>
      </c>
      <c r="AM426">
        <v>28795</v>
      </c>
      <c r="AN426">
        <v>9277.92</v>
      </c>
      <c r="AO426">
        <v>19517.57</v>
      </c>
      <c r="AP426">
        <v>14397.75</v>
      </c>
      <c r="AQ426" t="s">
        <v>2046</v>
      </c>
      <c r="AR426" t="s">
        <v>2047</v>
      </c>
      <c r="AS426" t="s">
        <v>279</v>
      </c>
      <c r="AT426" t="s">
        <v>2048</v>
      </c>
      <c r="AU426" t="s">
        <v>126</v>
      </c>
      <c r="AV426" t="s">
        <v>3378</v>
      </c>
      <c r="AW426" t="s">
        <v>126</v>
      </c>
      <c r="AX426" t="s">
        <v>3379</v>
      </c>
      <c r="AY426">
        <v>6</v>
      </c>
      <c r="AZ426">
        <v>377</v>
      </c>
      <c r="BA426">
        <v>6</v>
      </c>
      <c r="BB426">
        <v>253</v>
      </c>
      <c r="BC426">
        <v>2</v>
      </c>
      <c r="BD426">
        <v>3</v>
      </c>
      <c r="BE426" t="s">
        <v>257</v>
      </c>
      <c r="BF426" t="s">
        <v>906</v>
      </c>
      <c r="BG426" t="s">
        <v>259</v>
      </c>
      <c r="BH426" t="s">
        <v>104</v>
      </c>
      <c r="BI426" t="s">
        <v>126</v>
      </c>
      <c r="BJ426" t="s">
        <v>351</v>
      </c>
      <c r="BK426">
        <v>72</v>
      </c>
      <c r="BL426">
        <v>230.8</v>
      </c>
      <c r="BM426">
        <v>182.88</v>
      </c>
      <c r="BN426">
        <v>104.69</v>
      </c>
      <c r="BO426">
        <v>31</v>
      </c>
      <c r="BP426" t="s">
        <v>192</v>
      </c>
      <c r="BQ426">
        <v>119</v>
      </c>
      <c r="BR426">
        <v>98.33</v>
      </c>
      <c r="BS426" t="s">
        <v>3380</v>
      </c>
      <c r="BT426" t="s">
        <v>132</v>
      </c>
    </row>
    <row r="427" spans="1:72" x14ac:dyDescent="0.2">
      <c r="A427" s="3">
        <v>789044</v>
      </c>
      <c r="B427">
        <v>3</v>
      </c>
      <c r="C427" t="s">
        <v>72</v>
      </c>
      <c r="D427">
        <v>2</v>
      </c>
      <c r="E427" s="2" t="s">
        <v>73</v>
      </c>
      <c r="F427" s="3" t="s">
        <v>74</v>
      </c>
      <c r="G427" t="s">
        <v>3381</v>
      </c>
      <c r="H427" t="s">
        <v>76</v>
      </c>
      <c r="I427" t="s">
        <v>3382</v>
      </c>
      <c r="J427" t="s">
        <v>3383</v>
      </c>
      <c r="K427" t="s">
        <v>3384</v>
      </c>
      <c r="L427" t="s">
        <v>291</v>
      </c>
      <c r="M427" t="s">
        <v>81</v>
      </c>
      <c r="N427">
        <v>77205</v>
      </c>
      <c r="O427" t="s">
        <v>82</v>
      </c>
      <c r="P427" t="s">
        <v>291</v>
      </c>
      <c r="Q427">
        <v>1</v>
      </c>
      <c r="R427" t="s">
        <v>84</v>
      </c>
      <c r="S427" t="s">
        <v>84</v>
      </c>
      <c r="T427" t="s">
        <v>85</v>
      </c>
      <c r="U427">
        <v>4</v>
      </c>
      <c r="V427" t="s">
        <v>86</v>
      </c>
      <c r="W427">
        <v>1</v>
      </c>
      <c r="X427" t="s">
        <v>139</v>
      </c>
      <c r="Y427" t="s">
        <v>200</v>
      </c>
      <c r="Z427" t="s">
        <v>117</v>
      </c>
      <c r="AA427" s="2">
        <v>43861</v>
      </c>
      <c r="AB427" s="2" t="s">
        <v>2555</v>
      </c>
      <c r="AC427" t="s">
        <v>141</v>
      </c>
      <c r="AD427">
        <v>1</v>
      </c>
      <c r="AE427">
        <v>1</v>
      </c>
      <c r="AF427">
        <v>8</v>
      </c>
      <c r="AG427" t="s">
        <v>173</v>
      </c>
      <c r="AH427" t="s">
        <v>143</v>
      </c>
      <c r="AI427" t="s">
        <v>144</v>
      </c>
      <c r="AJ427">
        <v>19681.86</v>
      </c>
      <c r="AK427">
        <v>19681</v>
      </c>
      <c r="AL427">
        <v>19682</v>
      </c>
      <c r="AM427">
        <v>19681</v>
      </c>
      <c r="AN427">
        <v>2859.44</v>
      </c>
      <c r="AO427">
        <v>16822.419999999998</v>
      </c>
      <c r="AP427">
        <v>19681.86</v>
      </c>
      <c r="AQ427" t="s">
        <v>3385</v>
      </c>
      <c r="AR427" t="s">
        <v>3386</v>
      </c>
      <c r="AS427" t="s">
        <v>97</v>
      </c>
      <c r="AT427" t="s">
        <v>3387</v>
      </c>
      <c r="AU427" t="s">
        <v>126</v>
      </c>
      <c r="AV427" t="s">
        <v>3388</v>
      </c>
      <c r="AW427" t="s">
        <v>126</v>
      </c>
      <c r="AY427">
        <v>14</v>
      </c>
      <c r="AZ427">
        <v>832</v>
      </c>
      <c r="BA427">
        <v>14</v>
      </c>
      <c r="BB427">
        <v>566</v>
      </c>
      <c r="BC427">
        <v>1</v>
      </c>
      <c r="BD427">
        <v>2</v>
      </c>
      <c r="BE427" t="s">
        <v>206</v>
      </c>
      <c r="BF427" t="s">
        <v>1262</v>
      </c>
      <c r="BH427" t="s">
        <v>104</v>
      </c>
      <c r="BI427" t="s">
        <v>84</v>
      </c>
      <c r="BJ427" t="s">
        <v>105</v>
      </c>
      <c r="BK427">
        <v>68</v>
      </c>
      <c r="BL427">
        <v>160.6</v>
      </c>
      <c r="BM427">
        <v>172.72</v>
      </c>
      <c r="BN427">
        <v>72.849999999999994</v>
      </c>
      <c r="BO427">
        <v>24</v>
      </c>
      <c r="BP427" t="s">
        <v>209</v>
      </c>
      <c r="BQ427">
        <v>72</v>
      </c>
      <c r="BR427">
        <v>98.25</v>
      </c>
      <c r="BS427" t="s">
        <v>3040</v>
      </c>
      <c r="BT427" t="s">
        <v>132</v>
      </c>
    </row>
    <row r="428" spans="1:72" x14ac:dyDescent="0.2">
      <c r="A428" s="3">
        <v>789045</v>
      </c>
      <c r="B428">
        <v>1</v>
      </c>
      <c r="C428" t="s">
        <v>276</v>
      </c>
      <c r="D428">
        <v>1</v>
      </c>
      <c r="E428" s="2" t="s">
        <v>277</v>
      </c>
      <c r="F428" s="3" t="s">
        <v>224</v>
      </c>
      <c r="G428" t="s">
        <v>3389</v>
      </c>
      <c r="H428" t="s">
        <v>331</v>
      </c>
      <c r="I428" t="s">
        <v>3390</v>
      </c>
      <c r="J428" t="s">
        <v>3391</v>
      </c>
      <c r="K428" t="s">
        <v>3392</v>
      </c>
      <c r="L428" t="s">
        <v>3393</v>
      </c>
      <c r="M428" t="s">
        <v>81</v>
      </c>
      <c r="N428">
        <v>75555</v>
      </c>
      <c r="O428" t="s">
        <v>82</v>
      </c>
      <c r="P428" t="s">
        <v>3394</v>
      </c>
      <c r="Q428">
        <v>6</v>
      </c>
      <c r="R428" t="s">
        <v>84</v>
      </c>
      <c r="S428" t="s">
        <v>84</v>
      </c>
      <c r="T428" t="s">
        <v>331</v>
      </c>
      <c r="U428">
        <v>4</v>
      </c>
      <c r="V428" t="s">
        <v>86</v>
      </c>
      <c r="W428">
        <v>2</v>
      </c>
      <c r="X428" t="s">
        <v>87</v>
      </c>
      <c r="Y428" t="s">
        <v>116</v>
      </c>
      <c r="Z428" t="s">
        <v>343</v>
      </c>
      <c r="AA428" s="2">
        <v>43862</v>
      </c>
      <c r="AB428" s="2" t="s">
        <v>651</v>
      </c>
      <c r="AC428" t="s">
        <v>119</v>
      </c>
      <c r="AD428">
        <v>1</v>
      </c>
      <c r="AE428">
        <v>2</v>
      </c>
      <c r="AF428">
        <v>21</v>
      </c>
      <c r="AG428" s="14" t="s">
        <v>2141</v>
      </c>
      <c r="AH428" t="s">
        <v>288</v>
      </c>
      <c r="AI428" t="s">
        <v>289</v>
      </c>
      <c r="AJ428">
        <v>45972.1</v>
      </c>
      <c r="AK428">
        <v>45972</v>
      </c>
      <c r="AL428">
        <v>45973</v>
      </c>
      <c r="AM428">
        <v>45972</v>
      </c>
      <c r="AN428">
        <v>9277.92</v>
      </c>
      <c r="AO428">
        <v>36694.18</v>
      </c>
      <c r="AP428">
        <v>22986.05</v>
      </c>
      <c r="AQ428" t="s">
        <v>535</v>
      </c>
      <c r="AR428" t="s">
        <v>536</v>
      </c>
      <c r="AS428" t="s">
        <v>110</v>
      </c>
      <c r="AT428" t="s">
        <v>537</v>
      </c>
      <c r="AU428" t="s">
        <v>126</v>
      </c>
      <c r="AV428" t="s">
        <v>489</v>
      </c>
      <c r="AW428" t="s">
        <v>126</v>
      </c>
      <c r="AX428" t="s">
        <v>3019</v>
      </c>
      <c r="AY428">
        <v>4</v>
      </c>
      <c r="AZ428">
        <v>189</v>
      </c>
      <c r="BA428">
        <v>4</v>
      </c>
      <c r="BB428">
        <v>133</v>
      </c>
      <c r="BC428">
        <v>3</v>
      </c>
      <c r="BD428">
        <v>3</v>
      </c>
      <c r="BE428" t="s">
        <v>257</v>
      </c>
      <c r="BF428" t="s">
        <v>682</v>
      </c>
      <c r="BG428" t="s">
        <v>643</v>
      </c>
      <c r="BH428" t="s">
        <v>104</v>
      </c>
      <c r="BI428" t="s">
        <v>126</v>
      </c>
      <c r="BJ428" t="s">
        <v>130</v>
      </c>
      <c r="BK428">
        <v>66</v>
      </c>
      <c r="BL428">
        <v>140.4</v>
      </c>
      <c r="BM428">
        <v>167.64</v>
      </c>
      <c r="BN428">
        <v>63.68</v>
      </c>
      <c r="BO428">
        <v>22</v>
      </c>
      <c r="BP428" t="s">
        <v>209</v>
      </c>
      <c r="BQ428">
        <v>72</v>
      </c>
      <c r="BR428">
        <v>98.18</v>
      </c>
      <c r="BS428" t="s">
        <v>2555</v>
      </c>
      <c r="BT428" t="s">
        <v>108</v>
      </c>
    </row>
    <row r="429" spans="1:72" x14ac:dyDescent="0.2">
      <c r="A429" s="3">
        <v>789046</v>
      </c>
      <c r="B429">
        <v>3</v>
      </c>
      <c r="C429" t="s">
        <v>72</v>
      </c>
      <c r="D429">
        <v>2</v>
      </c>
      <c r="E429" s="2" t="s">
        <v>73</v>
      </c>
      <c r="F429" s="3" t="s">
        <v>74</v>
      </c>
      <c r="G429" t="s">
        <v>1561</v>
      </c>
      <c r="H429" t="s">
        <v>339</v>
      </c>
      <c r="I429" t="s">
        <v>3395</v>
      </c>
      <c r="J429" t="s">
        <v>3396</v>
      </c>
      <c r="K429" t="s">
        <v>3397</v>
      </c>
      <c r="L429" t="s">
        <v>563</v>
      </c>
      <c r="M429" t="s">
        <v>81</v>
      </c>
      <c r="N429">
        <v>75061</v>
      </c>
      <c r="O429" t="s">
        <v>82</v>
      </c>
      <c r="P429" t="s">
        <v>3398</v>
      </c>
      <c r="Q429">
        <v>1</v>
      </c>
      <c r="R429" t="s">
        <v>84</v>
      </c>
      <c r="S429" t="s">
        <v>84</v>
      </c>
      <c r="T429" t="s">
        <v>85</v>
      </c>
      <c r="U429">
        <v>4</v>
      </c>
      <c r="V429" t="s">
        <v>86</v>
      </c>
      <c r="W429">
        <v>1</v>
      </c>
      <c r="X429" t="s">
        <v>139</v>
      </c>
      <c r="Y429" t="s">
        <v>460</v>
      </c>
      <c r="Z429" t="s">
        <v>117</v>
      </c>
      <c r="AA429" s="2">
        <v>43872</v>
      </c>
      <c r="AB429" s="2" t="s">
        <v>1944</v>
      </c>
      <c r="AC429" t="s">
        <v>286</v>
      </c>
      <c r="AD429">
        <v>3</v>
      </c>
      <c r="AE429">
        <v>2</v>
      </c>
      <c r="AF429">
        <v>9</v>
      </c>
      <c r="AG429" t="s">
        <v>677</v>
      </c>
      <c r="AH429" t="s">
        <v>121</v>
      </c>
      <c r="AI429" t="s">
        <v>122</v>
      </c>
      <c r="AJ429">
        <v>21086.84</v>
      </c>
      <c r="AK429">
        <v>21086</v>
      </c>
      <c r="AL429">
        <v>21087</v>
      </c>
      <c r="AM429">
        <v>21086</v>
      </c>
      <c r="AN429">
        <v>5718.88</v>
      </c>
      <c r="AO429">
        <v>15367.96</v>
      </c>
      <c r="AP429">
        <v>10543.42</v>
      </c>
      <c r="AQ429" t="s">
        <v>948</v>
      </c>
      <c r="AR429" t="s">
        <v>949</v>
      </c>
      <c r="AS429" t="s">
        <v>97</v>
      </c>
      <c r="AT429" t="s">
        <v>950</v>
      </c>
      <c r="AU429" t="s">
        <v>126</v>
      </c>
      <c r="AV429" t="s">
        <v>3399</v>
      </c>
      <c r="AW429" t="s">
        <v>126</v>
      </c>
      <c r="AX429" t="s">
        <v>100</v>
      </c>
      <c r="AY429">
        <v>14</v>
      </c>
      <c r="AZ429">
        <v>807</v>
      </c>
      <c r="BA429">
        <v>14</v>
      </c>
      <c r="BB429">
        <v>560</v>
      </c>
      <c r="BC429">
        <v>1</v>
      </c>
      <c r="BD429">
        <v>2</v>
      </c>
      <c r="BE429" t="s">
        <v>206</v>
      </c>
      <c r="BF429" t="s">
        <v>478</v>
      </c>
      <c r="BG429" t="s">
        <v>387</v>
      </c>
      <c r="BH429" t="s">
        <v>104</v>
      </c>
      <c r="BI429" t="s">
        <v>84</v>
      </c>
      <c r="BJ429" t="s">
        <v>222</v>
      </c>
      <c r="BK429">
        <v>65</v>
      </c>
      <c r="BL429">
        <v>181.3</v>
      </c>
      <c r="BM429">
        <v>165.1</v>
      </c>
      <c r="BN429">
        <v>82.24</v>
      </c>
      <c r="BO429">
        <v>30</v>
      </c>
      <c r="BP429" t="s">
        <v>192</v>
      </c>
      <c r="BQ429">
        <v>102</v>
      </c>
      <c r="BR429">
        <v>98.37</v>
      </c>
      <c r="BS429" t="s">
        <v>3400</v>
      </c>
      <c r="BT429" t="s">
        <v>108</v>
      </c>
    </row>
    <row r="430" spans="1:72" x14ac:dyDescent="0.2">
      <c r="A430" s="3">
        <v>789047</v>
      </c>
      <c r="B430">
        <v>1</v>
      </c>
      <c r="C430" t="s">
        <v>276</v>
      </c>
      <c r="D430">
        <v>1</v>
      </c>
      <c r="E430" s="2" t="s">
        <v>277</v>
      </c>
      <c r="F430" s="3" t="s">
        <v>224</v>
      </c>
      <c r="G430" t="s">
        <v>2626</v>
      </c>
      <c r="H430" t="s">
        <v>76</v>
      </c>
      <c r="I430" t="s">
        <v>3401</v>
      </c>
      <c r="J430" t="s">
        <v>3402</v>
      </c>
      <c r="K430" t="s">
        <v>3403</v>
      </c>
      <c r="L430" t="s">
        <v>3404</v>
      </c>
      <c r="M430" t="s">
        <v>81</v>
      </c>
      <c r="N430">
        <v>76263</v>
      </c>
      <c r="O430" t="s">
        <v>82</v>
      </c>
      <c r="P430" t="s">
        <v>3405</v>
      </c>
      <c r="Q430">
        <v>3</v>
      </c>
      <c r="R430" t="s">
        <v>84</v>
      </c>
      <c r="S430" t="s">
        <v>84</v>
      </c>
      <c r="T430" t="s">
        <v>331</v>
      </c>
      <c r="U430">
        <v>4</v>
      </c>
      <c r="V430" t="s">
        <v>86</v>
      </c>
      <c r="W430">
        <v>1</v>
      </c>
      <c r="X430" t="s">
        <v>139</v>
      </c>
      <c r="Y430" t="s">
        <v>200</v>
      </c>
      <c r="Z430" t="s">
        <v>343</v>
      </c>
      <c r="AA430" s="2">
        <v>43905</v>
      </c>
      <c r="AB430" s="2" t="s">
        <v>1507</v>
      </c>
      <c r="AC430" t="s">
        <v>286</v>
      </c>
      <c r="AD430">
        <v>4</v>
      </c>
      <c r="AE430">
        <v>4</v>
      </c>
      <c r="AF430">
        <v>13</v>
      </c>
      <c r="AG430" t="s">
        <v>380</v>
      </c>
      <c r="AH430" t="s">
        <v>288</v>
      </c>
      <c r="AI430" t="s">
        <v>289</v>
      </c>
      <c r="AJ430">
        <v>94651.86</v>
      </c>
      <c r="AK430">
        <v>94651</v>
      </c>
      <c r="AL430">
        <v>94652</v>
      </c>
      <c r="AM430">
        <v>94651</v>
      </c>
      <c r="AN430">
        <v>18555.86</v>
      </c>
      <c r="AO430">
        <v>76096</v>
      </c>
      <c r="AP430">
        <v>23662.97</v>
      </c>
      <c r="AQ430" t="s">
        <v>3298</v>
      </c>
      <c r="AR430" t="s">
        <v>3299</v>
      </c>
      <c r="AS430" t="s">
        <v>224</v>
      </c>
      <c r="AT430" t="s">
        <v>464</v>
      </c>
      <c r="AU430" t="s">
        <v>126</v>
      </c>
      <c r="AV430" t="s">
        <v>3300</v>
      </c>
      <c r="AW430" t="s">
        <v>126</v>
      </c>
      <c r="AX430" t="s">
        <v>3019</v>
      </c>
      <c r="AY430">
        <v>5</v>
      </c>
      <c r="AZ430">
        <v>291</v>
      </c>
      <c r="BA430">
        <v>5</v>
      </c>
      <c r="BB430">
        <v>194</v>
      </c>
      <c r="BC430">
        <v>2</v>
      </c>
      <c r="BD430">
        <v>3</v>
      </c>
      <c r="BE430" t="s">
        <v>257</v>
      </c>
      <c r="BF430" t="s">
        <v>128</v>
      </c>
      <c r="BG430" t="s">
        <v>479</v>
      </c>
      <c r="BH430" t="s">
        <v>104</v>
      </c>
      <c r="BI430" t="s">
        <v>126</v>
      </c>
      <c r="BJ430" t="s">
        <v>351</v>
      </c>
      <c r="BK430">
        <v>72</v>
      </c>
      <c r="BL430">
        <v>223.5</v>
      </c>
      <c r="BM430">
        <v>182.88</v>
      </c>
      <c r="BN430">
        <v>101.38</v>
      </c>
      <c r="BO430">
        <v>30</v>
      </c>
      <c r="BP430" t="s">
        <v>192</v>
      </c>
      <c r="BQ430">
        <v>118</v>
      </c>
      <c r="BR430">
        <v>98.29</v>
      </c>
      <c r="BS430" t="s">
        <v>3406</v>
      </c>
      <c r="BT430" t="s">
        <v>181</v>
      </c>
    </row>
    <row r="431" spans="1:72" x14ac:dyDescent="0.2">
      <c r="A431" s="3">
        <v>789048</v>
      </c>
      <c r="B431">
        <v>1</v>
      </c>
      <c r="C431" t="s">
        <v>276</v>
      </c>
      <c r="D431">
        <v>1</v>
      </c>
      <c r="E431" s="2" t="s">
        <v>277</v>
      </c>
      <c r="F431" s="3" t="s">
        <v>224</v>
      </c>
      <c r="G431" t="s">
        <v>3407</v>
      </c>
      <c r="H431" t="s">
        <v>110</v>
      </c>
      <c r="I431" t="s">
        <v>2211</v>
      </c>
      <c r="J431" t="s">
        <v>3408</v>
      </c>
      <c r="K431" t="s">
        <v>3409</v>
      </c>
      <c r="L431" t="s">
        <v>1350</v>
      </c>
      <c r="M431" t="s">
        <v>81</v>
      </c>
      <c r="N431">
        <v>75462</v>
      </c>
      <c r="O431" t="s">
        <v>82</v>
      </c>
      <c r="P431" t="s">
        <v>3410</v>
      </c>
      <c r="Q431">
        <v>2</v>
      </c>
      <c r="R431" t="s">
        <v>84</v>
      </c>
      <c r="S431" t="s">
        <v>84</v>
      </c>
      <c r="T431" t="s">
        <v>85</v>
      </c>
      <c r="U431">
        <v>4</v>
      </c>
      <c r="V431" t="s">
        <v>86</v>
      </c>
      <c r="W431">
        <v>2</v>
      </c>
      <c r="X431" t="s">
        <v>87</v>
      </c>
      <c r="Y431" t="s">
        <v>116</v>
      </c>
      <c r="Z431" t="s">
        <v>117</v>
      </c>
      <c r="AA431" s="2">
        <v>43897</v>
      </c>
      <c r="AB431" s="2" t="s">
        <v>201</v>
      </c>
      <c r="AC431" t="s">
        <v>119</v>
      </c>
      <c r="AD431">
        <v>11</v>
      </c>
      <c r="AE431">
        <v>16</v>
      </c>
      <c r="AF431">
        <v>23</v>
      </c>
      <c r="AG431" s="14" t="s">
        <v>3411</v>
      </c>
      <c r="AH431" t="s">
        <v>233</v>
      </c>
      <c r="AI431" t="s">
        <v>234</v>
      </c>
      <c r="AJ431">
        <v>210132.72</v>
      </c>
      <c r="AK431">
        <v>210132</v>
      </c>
      <c r="AL431">
        <v>210133</v>
      </c>
      <c r="AM431">
        <v>210132</v>
      </c>
      <c r="AN431">
        <v>64799.199999999997</v>
      </c>
      <c r="AO431">
        <v>145333.51999999999</v>
      </c>
      <c r="AP431">
        <v>13133.3</v>
      </c>
      <c r="AQ431" t="s">
        <v>3412</v>
      </c>
      <c r="AR431" t="s">
        <v>3413</v>
      </c>
      <c r="AS431" t="s">
        <v>279</v>
      </c>
      <c r="AT431" t="s">
        <v>3414</v>
      </c>
      <c r="AU431" t="s">
        <v>126</v>
      </c>
      <c r="AV431" t="s">
        <v>839</v>
      </c>
      <c r="AW431" t="s">
        <v>126</v>
      </c>
      <c r="AX431" t="s">
        <v>804</v>
      </c>
      <c r="AY431">
        <v>6</v>
      </c>
      <c r="AZ431">
        <v>380</v>
      </c>
      <c r="BA431">
        <v>6</v>
      </c>
      <c r="BB431">
        <v>243</v>
      </c>
      <c r="BC431">
        <v>2</v>
      </c>
      <c r="BD431">
        <v>3</v>
      </c>
      <c r="BE431" t="s">
        <v>257</v>
      </c>
      <c r="BF431" t="s">
        <v>1272</v>
      </c>
      <c r="BG431" t="s">
        <v>716</v>
      </c>
      <c r="BH431" t="s">
        <v>104</v>
      </c>
      <c r="BI431" t="s">
        <v>126</v>
      </c>
      <c r="BJ431" t="s">
        <v>658</v>
      </c>
      <c r="BK431">
        <v>69</v>
      </c>
      <c r="BL431">
        <v>195.4</v>
      </c>
      <c r="BM431">
        <v>175.26</v>
      </c>
      <c r="BN431">
        <v>88.63</v>
      </c>
      <c r="BO431">
        <v>28</v>
      </c>
      <c r="BP431" t="s">
        <v>106</v>
      </c>
      <c r="BQ431">
        <v>94</v>
      </c>
      <c r="BR431">
        <v>97.2</v>
      </c>
      <c r="BS431" t="s">
        <v>3415</v>
      </c>
      <c r="BT431" t="s">
        <v>181</v>
      </c>
    </row>
    <row r="432" spans="1:72" x14ac:dyDescent="0.2">
      <c r="A432" s="3">
        <v>789049</v>
      </c>
      <c r="B432">
        <v>4</v>
      </c>
      <c r="C432" t="s">
        <v>18</v>
      </c>
      <c r="D432">
        <v>5</v>
      </c>
      <c r="E432" s="2" t="s">
        <v>893</v>
      </c>
      <c r="F432" s="3" t="s">
        <v>84</v>
      </c>
      <c r="G432" t="s">
        <v>3001</v>
      </c>
      <c r="H432" t="s">
        <v>110</v>
      </c>
      <c r="I432" t="s">
        <v>3416</v>
      </c>
      <c r="J432" t="s">
        <v>3417</v>
      </c>
      <c r="K432" t="s">
        <v>3418</v>
      </c>
      <c r="L432" t="s">
        <v>2175</v>
      </c>
      <c r="M432" t="s">
        <v>81</v>
      </c>
      <c r="N432">
        <v>75401</v>
      </c>
      <c r="O432" t="s">
        <v>82</v>
      </c>
      <c r="P432" t="s">
        <v>3419</v>
      </c>
      <c r="Q432">
        <v>1</v>
      </c>
      <c r="R432" t="s">
        <v>84</v>
      </c>
      <c r="S432" t="s">
        <v>126</v>
      </c>
      <c r="T432" t="s">
        <v>85</v>
      </c>
      <c r="U432">
        <v>4</v>
      </c>
      <c r="V432" t="s">
        <v>86</v>
      </c>
      <c r="W432">
        <v>1</v>
      </c>
      <c r="X432" t="s">
        <v>139</v>
      </c>
      <c r="Y432" t="s">
        <v>200</v>
      </c>
      <c r="Z432" t="s">
        <v>117</v>
      </c>
      <c r="AA432" s="2">
        <v>43883</v>
      </c>
      <c r="AB432" s="2" t="s">
        <v>1525</v>
      </c>
      <c r="AC432" t="s">
        <v>119</v>
      </c>
      <c r="AD432">
        <v>1</v>
      </c>
      <c r="AE432">
        <v>2</v>
      </c>
      <c r="AF432">
        <v>0</v>
      </c>
      <c r="AG432" t="s">
        <v>899</v>
      </c>
      <c r="AH432" t="s">
        <v>121</v>
      </c>
      <c r="AI432" t="s">
        <v>122</v>
      </c>
      <c r="AJ432">
        <v>5526.54</v>
      </c>
      <c r="AK432">
        <v>5526</v>
      </c>
      <c r="AL432">
        <v>5527</v>
      </c>
      <c r="AM432">
        <v>5526</v>
      </c>
      <c r="AN432">
        <v>2822.2</v>
      </c>
      <c r="AO432">
        <v>2704.34</v>
      </c>
      <c r="AP432">
        <v>2763.27</v>
      </c>
      <c r="AQ432" t="s">
        <v>1058</v>
      </c>
      <c r="AR432" t="s">
        <v>1059</v>
      </c>
      <c r="AS432" t="s">
        <v>902</v>
      </c>
      <c r="AT432" t="s">
        <v>903</v>
      </c>
      <c r="AV432" t="s">
        <v>3420</v>
      </c>
      <c r="AW432" t="s">
        <v>126</v>
      </c>
      <c r="AX432" t="s">
        <v>905</v>
      </c>
      <c r="AY432">
        <v>15</v>
      </c>
      <c r="AZ432">
        <v>792</v>
      </c>
      <c r="BA432">
        <v>15</v>
      </c>
      <c r="BB432">
        <v>640</v>
      </c>
      <c r="BC432">
        <v>1</v>
      </c>
      <c r="BD432">
        <v>2</v>
      </c>
      <c r="BE432" t="s">
        <v>206</v>
      </c>
      <c r="BF432" t="s">
        <v>2965</v>
      </c>
      <c r="BG432" t="s">
        <v>294</v>
      </c>
      <c r="BH432" t="s">
        <v>104</v>
      </c>
      <c r="BI432" t="s">
        <v>84</v>
      </c>
      <c r="BJ432" t="s">
        <v>1125</v>
      </c>
      <c r="BK432">
        <v>25</v>
      </c>
      <c r="BL432">
        <v>5</v>
      </c>
      <c r="BM432">
        <v>63.5</v>
      </c>
      <c r="BN432">
        <v>2.27</v>
      </c>
      <c r="BO432">
        <v>5</v>
      </c>
      <c r="BP432" t="s">
        <v>148</v>
      </c>
      <c r="BQ432">
        <v>46</v>
      </c>
      <c r="BR432">
        <v>98.18</v>
      </c>
      <c r="BS432" t="s">
        <v>2531</v>
      </c>
      <c r="BT432" t="s">
        <v>108</v>
      </c>
    </row>
    <row r="433" spans="1:72" x14ac:dyDescent="0.2">
      <c r="A433" s="3">
        <v>789050</v>
      </c>
      <c r="B433">
        <v>1</v>
      </c>
      <c r="C433" t="s">
        <v>276</v>
      </c>
      <c r="D433">
        <v>1</v>
      </c>
      <c r="E433" s="2" t="s">
        <v>277</v>
      </c>
      <c r="G433" t="s">
        <v>3421</v>
      </c>
      <c r="H433" t="s">
        <v>183</v>
      </c>
      <c r="I433" t="s">
        <v>407</v>
      </c>
      <c r="J433" t="s">
        <v>3422</v>
      </c>
      <c r="K433" t="s">
        <v>3423</v>
      </c>
      <c r="L433" t="s">
        <v>291</v>
      </c>
      <c r="M433" t="s">
        <v>81</v>
      </c>
      <c r="N433">
        <v>76526</v>
      </c>
      <c r="O433" t="s">
        <v>82</v>
      </c>
      <c r="P433" t="s">
        <v>291</v>
      </c>
      <c r="Q433">
        <v>3</v>
      </c>
      <c r="R433" t="s">
        <v>84</v>
      </c>
      <c r="S433" t="s">
        <v>84</v>
      </c>
      <c r="T433" t="s">
        <v>85</v>
      </c>
      <c r="U433">
        <v>4</v>
      </c>
      <c r="V433" t="s">
        <v>86</v>
      </c>
      <c r="W433">
        <v>2</v>
      </c>
      <c r="X433" t="s">
        <v>87</v>
      </c>
      <c r="Y433" t="s">
        <v>88</v>
      </c>
      <c r="Z433" t="s">
        <v>89</v>
      </c>
      <c r="AA433" s="2">
        <v>43918</v>
      </c>
      <c r="AB433" s="2" t="s">
        <v>966</v>
      </c>
      <c r="AC433" t="s">
        <v>268</v>
      </c>
      <c r="AD433">
        <v>3</v>
      </c>
      <c r="AE433">
        <v>4</v>
      </c>
      <c r="AF433">
        <v>18</v>
      </c>
      <c r="AG433" t="s">
        <v>827</v>
      </c>
      <c r="AH433" t="s">
        <v>288</v>
      </c>
      <c r="AI433" t="s">
        <v>289</v>
      </c>
      <c r="AJ433">
        <v>104747.53</v>
      </c>
      <c r="AK433">
        <v>104747</v>
      </c>
      <c r="AL433">
        <v>104748</v>
      </c>
      <c r="AM433">
        <v>104747</v>
      </c>
      <c r="AN433">
        <v>9965.16</v>
      </c>
      <c r="AO433">
        <v>94782.37</v>
      </c>
      <c r="AP433">
        <v>26186.880000000001</v>
      </c>
      <c r="AQ433" t="s">
        <v>3424</v>
      </c>
      <c r="AR433" t="s">
        <v>3425</v>
      </c>
      <c r="AS433" t="s">
        <v>224</v>
      </c>
      <c r="AT433" t="s">
        <v>3426</v>
      </c>
      <c r="AU433" t="s">
        <v>126</v>
      </c>
      <c r="AV433" t="s">
        <v>927</v>
      </c>
      <c r="AW433" t="s">
        <v>126</v>
      </c>
      <c r="AX433" t="s">
        <v>3427</v>
      </c>
      <c r="AY433">
        <v>1</v>
      </c>
      <c r="AZ433">
        <v>68</v>
      </c>
      <c r="BA433">
        <v>1</v>
      </c>
      <c r="BB433">
        <v>46</v>
      </c>
      <c r="BC433">
        <v>3</v>
      </c>
      <c r="BD433">
        <v>3</v>
      </c>
      <c r="BE433" t="s">
        <v>257</v>
      </c>
      <c r="BF433" t="s">
        <v>258</v>
      </c>
      <c r="BG433" t="s">
        <v>294</v>
      </c>
      <c r="BH433" t="s">
        <v>104</v>
      </c>
      <c r="BI433" t="s">
        <v>126</v>
      </c>
      <c r="BJ433" t="s">
        <v>191</v>
      </c>
      <c r="BK433">
        <v>61</v>
      </c>
      <c r="BL433">
        <v>128.30000000000001</v>
      </c>
      <c r="BM433">
        <v>154.94</v>
      </c>
      <c r="BN433">
        <v>58.2</v>
      </c>
      <c r="BO433">
        <v>24</v>
      </c>
      <c r="BP433" t="s">
        <v>209</v>
      </c>
      <c r="BQ433">
        <v>76</v>
      </c>
      <c r="BR433">
        <v>98.38</v>
      </c>
      <c r="BS433" t="s">
        <v>3428</v>
      </c>
      <c r="BT433" t="s">
        <v>181</v>
      </c>
    </row>
    <row r="434" spans="1:72" x14ac:dyDescent="0.2">
      <c r="A434" s="3">
        <v>789051</v>
      </c>
      <c r="B434">
        <v>1</v>
      </c>
      <c r="C434" t="s">
        <v>276</v>
      </c>
      <c r="D434">
        <v>1</v>
      </c>
      <c r="E434" s="2" t="s">
        <v>277</v>
      </c>
      <c r="F434" s="3" t="s">
        <v>224</v>
      </c>
      <c r="G434" t="s">
        <v>2532</v>
      </c>
      <c r="H434" t="s">
        <v>383</v>
      </c>
      <c r="I434" t="s">
        <v>3429</v>
      </c>
      <c r="J434" t="s">
        <v>3430</v>
      </c>
      <c r="K434" t="s">
        <v>3431</v>
      </c>
      <c r="L434" t="s">
        <v>2233</v>
      </c>
      <c r="M434" t="s">
        <v>81</v>
      </c>
      <c r="N434">
        <v>76869</v>
      </c>
      <c r="O434" t="s">
        <v>82</v>
      </c>
      <c r="P434" t="s">
        <v>2234</v>
      </c>
      <c r="Q434">
        <v>1</v>
      </c>
      <c r="R434" t="s">
        <v>84</v>
      </c>
      <c r="S434" t="s">
        <v>84</v>
      </c>
      <c r="T434" t="s">
        <v>331</v>
      </c>
      <c r="U434">
        <v>4</v>
      </c>
      <c r="V434" t="s">
        <v>86</v>
      </c>
      <c r="W434">
        <v>2</v>
      </c>
      <c r="X434" t="s">
        <v>87</v>
      </c>
      <c r="Y434" t="s">
        <v>200</v>
      </c>
      <c r="Z434" t="s">
        <v>343</v>
      </c>
      <c r="AA434" s="2">
        <v>43871</v>
      </c>
      <c r="AB434" s="2" t="s">
        <v>898</v>
      </c>
      <c r="AC434" t="s">
        <v>158</v>
      </c>
      <c r="AD434">
        <v>5</v>
      </c>
      <c r="AE434">
        <v>4</v>
      </c>
      <c r="AF434">
        <v>13</v>
      </c>
      <c r="AG434" t="s">
        <v>380</v>
      </c>
      <c r="AH434">
        <v>12</v>
      </c>
      <c r="AI434" t="s">
        <v>303</v>
      </c>
      <c r="AJ434">
        <v>40678.160000000003</v>
      </c>
      <c r="AK434">
        <v>40678</v>
      </c>
      <c r="AL434">
        <v>40679</v>
      </c>
      <c r="AM434">
        <v>40678</v>
      </c>
      <c r="AN434">
        <v>18555.84</v>
      </c>
      <c r="AO434">
        <v>22122.32</v>
      </c>
      <c r="AP434">
        <v>10169.540000000001</v>
      </c>
      <c r="AQ434" t="s">
        <v>581</v>
      </c>
      <c r="AR434" t="s">
        <v>1047</v>
      </c>
      <c r="AS434" t="s">
        <v>224</v>
      </c>
      <c r="AT434" t="s">
        <v>1048</v>
      </c>
      <c r="AU434" t="s">
        <v>126</v>
      </c>
      <c r="AV434" t="s">
        <v>3432</v>
      </c>
      <c r="AW434" t="s">
        <v>126</v>
      </c>
      <c r="AY434">
        <v>5</v>
      </c>
      <c r="AZ434">
        <v>281</v>
      </c>
      <c r="BA434">
        <v>5</v>
      </c>
      <c r="BB434">
        <v>190</v>
      </c>
      <c r="BC434">
        <v>3</v>
      </c>
      <c r="BD434">
        <v>3</v>
      </c>
      <c r="BE434" t="s">
        <v>257</v>
      </c>
      <c r="BF434" t="s">
        <v>604</v>
      </c>
      <c r="BH434" t="s">
        <v>104</v>
      </c>
      <c r="BI434" t="s">
        <v>126</v>
      </c>
      <c r="BJ434" t="s">
        <v>351</v>
      </c>
      <c r="BK434">
        <v>72</v>
      </c>
      <c r="BL434">
        <v>195.6</v>
      </c>
      <c r="BM434">
        <v>182.88</v>
      </c>
      <c r="BN434">
        <v>88.72</v>
      </c>
      <c r="BO434">
        <v>26</v>
      </c>
      <c r="BP434" t="s">
        <v>106</v>
      </c>
      <c r="BQ434">
        <v>85</v>
      </c>
      <c r="BR434">
        <v>97.92</v>
      </c>
      <c r="BS434" t="s">
        <v>3433</v>
      </c>
      <c r="BT434" t="s">
        <v>108</v>
      </c>
    </row>
    <row r="435" spans="1:72" x14ac:dyDescent="0.2">
      <c r="A435" s="3">
        <v>789052</v>
      </c>
      <c r="B435">
        <v>1</v>
      </c>
      <c r="C435" t="s">
        <v>276</v>
      </c>
      <c r="D435">
        <v>1</v>
      </c>
      <c r="E435" s="2" t="s">
        <v>277</v>
      </c>
      <c r="G435" t="s">
        <v>1032</v>
      </c>
      <c r="H435" t="s">
        <v>74</v>
      </c>
      <c r="I435" t="s">
        <v>3434</v>
      </c>
      <c r="J435" t="s">
        <v>3435</v>
      </c>
      <c r="K435" t="s">
        <v>3436</v>
      </c>
      <c r="L435" t="s">
        <v>291</v>
      </c>
      <c r="M435" t="s">
        <v>81</v>
      </c>
      <c r="N435">
        <v>76147</v>
      </c>
      <c r="O435" t="s">
        <v>82</v>
      </c>
      <c r="P435" t="s">
        <v>291</v>
      </c>
      <c r="Q435">
        <v>6</v>
      </c>
      <c r="R435" t="s">
        <v>84</v>
      </c>
      <c r="S435" t="s">
        <v>84</v>
      </c>
      <c r="T435" t="s">
        <v>331</v>
      </c>
      <c r="U435">
        <v>4</v>
      </c>
      <c r="V435" t="s">
        <v>86</v>
      </c>
      <c r="W435">
        <v>2</v>
      </c>
      <c r="X435" t="s">
        <v>87</v>
      </c>
      <c r="Y435" t="s">
        <v>460</v>
      </c>
      <c r="Z435" t="s">
        <v>343</v>
      </c>
      <c r="AA435" s="2">
        <v>43901</v>
      </c>
      <c r="AB435" s="2" t="s">
        <v>1224</v>
      </c>
      <c r="AC435" t="s">
        <v>158</v>
      </c>
      <c r="AD435">
        <v>3</v>
      </c>
      <c r="AE435">
        <v>2</v>
      </c>
      <c r="AF435">
        <v>14</v>
      </c>
      <c r="AG435" t="s">
        <v>639</v>
      </c>
      <c r="AH435" t="s">
        <v>288</v>
      </c>
      <c r="AI435" t="s">
        <v>289</v>
      </c>
      <c r="AJ435">
        <v>35297.089999999997</v>
      </c>
      <c r="AK435">
        <v>35297</v>
      </c>
      <c r="AL435">
        <v>35298</v>
      </c>
      <c r="AM435">
        <v>35297</v>
      </c>
      <c r="AN435">
        <v>0</v>
      </c>
      <c r="AO435">
        <v>35297.089999999997</v>
      </c>
      <c r="AP435">
        <v>17648.54</v>
      </c>
      <c r="AQ435" t="s">
        <v>2813</v>
      </c>
      <c r="AR435" t="s">
        <v>2814</v>
      </c>
      <c r="AS435" t="s">
        <v>110</v>
      </c>
      <c r="AT435" t="s">
        <v>774</v>
      </c>
      <c r="AU435" t="s">
        <v>126</v>
      </c>
      <c r="AV435" t="s">
        <v>358</v>
      </c>
      <c r="AW435" t="s">
        <v>126</v>
      </c>
      <c r="AY435">
        <v>4</v>
      </c>
      <c r="AZ435">
        <v>190</v>
      </c>
      <c r="BA435">
        <v>4</v>
      </c>
      <c r="BB435">
        <v>140</v>
      </c>
      <c r="BC435">
        <v>2</v>
      </c>
      <c r="BD435">
        <v>3</v>
      </c>
      <c r="BE435" t="s">
        <v>257</v>
      </c>
      <c r="BF435" t="s">
        <v>611</v>
      </c>
      <c r="BH435" t="s">
        <v>104</v>
      </c>
      <c r="BI435" t="s">
        <v>126</v>
      </c>
      <c r="BJ435" t="s">
        <v>612</v>
      </c>
      <c r="BK435">
        <v>73</v>
      </c>
      <c r="BL435">
        <v>197.6</v>
      </c>
      <c r="BM435">
        <v>185.42</v>
      </c>
      <c r="BN435">
        <v>89.63</v>
      </c>
      <c r="BO435">
        <v>26</v>
      </c>
      <c r="BP435" t="s">
        <v>106</v>
      </c>
      <c r="BQ435">
        <v>93</v>
      </c>
      <c r="BR435">
        <v>98.96</v>
      </c>
      <c r="BS435" t="s">
        <v>3437</v>
      </c>
      <c r="BT435" t="s">
        <v>181</v>
      </c>
    </row>
    <row r="436" spans="1:72" x14ac:dyDescent="0.2">
      <c r="A436" s="3">
        <v>789053</v>
      </c>
      <c r="B436">
        <v>3</v>
      </c>
      <c r="C436" t="s">
        <v>72</v>
      </c>
      <c r="D436">
        <v>2</v>
      </c>
      <c r="E436" s="2" t="s">
        <v>73</v>
      </c>
      <c r="G436" t="s">
        <v>2626</v>
      </c>
      <c r="H436" t="s">
        <v>183</v>
      </c>
      <c r="I436" t="s">
        <v>3438</v>
      </c>
      <c r="J436" t="s">
        <v>3439</v>
      </c>
      <c r="K436" t="s">
        <v>3440</v>
      </c>
      <c r="L436" t="s">
        <v>3441</v>
      </c>
      <c r="M436" t="s">
        <v>81</v>
      </c>
      <c r="N436">
        <v>78119</v>
      </c>
      <c r="O436" t="s">
        <v>82</v>
      </c>
      <c r="P436" t="s">
        <v>3442</v>
      </c>
      <c r="Q436">
        <v>3</v>
      </c>
      <c r="R436" t="s">
        <v>84</v>
      </c>
      <c r="S436" t="s">
        <v>84</v>
      </c>
      <c r="T436" t="s">
        <v>331</v>
      </c>
      <c r="U436">
        <v>4</v>
      </c>
      <c r="V436" t="s">
        <v>86</v>
      </c>
      <c r="W436">
        <v>2</v>
      </c>
      <c r="X436" t="s">
        <v>87</v>
      </c>
      <c r="Y436" t="s">
        <v>88</v>
      </c>
      <c r="Z436" t="s">
        <v>343</v>
      </c>
      <c r="AA436" s="2">
        <v>43898</v>
      </c>
      <c r="AB436" s="2" t="s">
        <v>379</v>
      </c>
      <c r="AC436" t="s">
        <v>268</v>
      </c>
      <c r="AD436">
        <v>3</v>
      </c>
      <c r="AE436">
        <v>3</v>
      </c>
      <c r="AF436">
        <v>17</v>
      </c>
      <c r="AG436" t="s">
        <v>473</v>
      </c>
      <c r="AH436" t="s">
        <v>288</v>
      </c>
      <c r="AI436" t="s">
        <v>289</v>
      </c>
      <c r="AJ436">
        <v>105534.1</v>
      </c>
      <c r="AK436">
        <v>105534</v>
      </c>
      <c r="AL436">
        <v>105535</v>
      </c>
      <c r="AM436">
        <v>105534</v>
      </c>
      <c r="AN436">
        <v>7473.87</v>
      </c>
      <c r="AO436">
        <v>98060.23</v>
      </c>
      <c r="AP436">
        <v>35178.03</v>
      </c>
      <c r="AQ436" t="s">
        <v>3443</v>
      </c>
      <c r="AR436" t="s">
        <v>3444</v>
      </c>
      <c r="AS436" t="s">
        <v>76</v>
      </c>
      <c r="AT436" t="s">
        <v>3445</v>
      </c>
      <c r="AU436" t="s">
        <v>126</v>
      </c>
      <c r="AV436" t="s">
        <v>403</v>
      </c>
      <c r="AW436" t="s">
        <v>84</v>
      </c>
      <c r="AX436" t="s">
        <v>3446</v>
      </c>
      <c r="AY436">
        <v>11</v>
      </c>
      <c r="AZ436">
        <v>656</v>
      </c>
      <c r="BA436">
        <v>11</v>
      </c>
      <c r="BB436">
        <v>442</v>
      </c>
      <c r="BC436">
        <v>3</v>
      </c>
      <c r="BD436">
        <v>3</v>
      </c>
      <c r="BE436" t="s">
        <v>257</v>
      </c>
      <c r="BF436" t="s">
        <v>134</v>
      </c>
      <c r="BG436" t="s">
        <v>420</v>
      </c>
      <c r="BH436" t="s">
        <v>104</v>
      </c>
      <c r="BI436" t="s">
        <v>84</v>
      </c>
      <c r="BJ436" t="s">
        <v>452</v>
      </c>
      <c r="BK436">
        <v>67</v>
      </c>
      <c r="BL436">
        <v>221.1</v>
      </c>
      <c r="BM436">
        <v>170.18</v>
      </c>
      <c r="BN436">
        <v>100.29</v>
      </c>
      <c r="BO436">
        <v>34</v>
      </c>
      <c r="BP436" t="s">
        <v>192</v>
      </c>
      <c r="BQ436">
        <v>105</v>
      </c>
      <c r="BR436">
        <v>98.07</v>
      </c>
      <c r="BS436" t="s">
        <v>3447</v>
      </c>
      <c r="BT436" t="s">
        <v>181</v>
      </c>
    </row>
    <row r="437" spans="1:72" x14ac:dyDescent="0.2">
      <c r="A437" s="3">
        <v>789054</v>
      </c>
      <c r="B437">
        <v>3</v>
      </c>
      <c r="C437" t="s">
        <v>72</v>
      </c>
      <c r="D437">
        <v>2</v>
      </c>
      <c r="E437" s="2" t="s">
        <v>73</v>
      </c>
      <c r="G437" t="s">
        <v>3448</v>
      </c>
      <c r="H437" t="s">
        <v>1052</v>
      </c>
      <c r="I437" t="s">
        <v>294</v>
      </c>
      <c r="J437" t="s">
        <v>3449</v>
      </c>
      <c r="K437" t="s">
        <v>3450</v>
      </c>
      <c r="L437" t="s">
        <v>291</v>
      </c>
      <c r="M437" t="s">
        <v>81</v>
      </c>
      <c r="N437">
        <v>75429</v>
      </c>
      <c r="O437" t="s">
        <v>82</v>
      </c>
      <c r="P437" t="s">
        <v>291</v>
      </c>
      <c r="Q437">
        <v>1</v>
      </c>
      <c r="R437" t="s">
        <v>84</v>
      </c>
      <c r="S437" t="s">
        <v>84</v>
      </c>
      <c r="T437" t="s">
        <v>331</v>
      </c>
      <c r="U437">
        <v>4</v>
      </c>
      <c r="V437" t="s">
        <v>86</v>
      </c>
      <c r="W437">
        <v>2</v>
      </c>
      <c r="X437" t="s">
        <v>87</v>
      </c>
      <c r="Y437" t="s">
        <v>88</v>
      </c>
      <c r="Z437" t="s">
        <v>343</v>
      </c>
      <c r="AA437" s="2">
        <v>43833</v>
      </c>
      <c r="AB437" s="2" t="s">
        <v>734</v>
      </c>
      <c r="AC437" t="s">
        <v>172</v>
      </c>
      <c r="AD437">
        <v>1</v>
      </c>
      <c r="AE437">
        <v>2</v>
      </c>
      <c r="AF437">
        <v>15</v>
      </c>
      <c r="AG437" t="s">
        <v>328</v>
      </c>
      <c r="AH437">
        <v>12</v>
      </c>
      <c r="AI437" t="s">
        <v>303</v>
      </c>
      <c r="AJ437">
        <v>160622.37</v>
      </c>
      <c r="AK437">
        <v>160622</v>
      </c>
      <c r="AL437">
        <v>160623</v>
      </c>
      <c r="AM437">
        <v>160622</v>
      </c>
      <c r="AN437">
        <v>5053</v>
      </c>
      <c r="AO437">
        <v>155569.37</v>
      </c>
      <c r="AP437">
        <v>80311.179999999993</v>
      </c>
      <c r="AQ437" t="s">
        <v>329</v>
      </c>
      <c r="AR437" t="s">
        <v>330</v>
      </c>
      <c r="AS437" t="s">
        <v>331</v>
      </c>
      <c r="AT437" t="s">
        <v>332</v>
      </c>
      <c r="AU437" t="s">
        <v>126</v>
      </c>
      <c r="AV437" t="s">
        <v>1049</v>
      </c>
      <c r="AW437" t="s">
        <v>126</v>
      </c>
      <c r="AX437" t="s">
        <v>334</v>
      </c>
      <c r="AY437">
        <v>8</v>
      </c>
      <c r="AZ437">
        <v>470</v>
      </c>
      <c r="BA437">
        <v>8</v>
      </c>
      <c r="BB437">
        <v>302</v>
      </c>
      <c r="BC437">
        <v>1</v>
      </c>
      <c r="BD437">
        <v>1</v>
      </c>
      <c r="BE437" t="s">
        <v>101</v>
      </c>
      <c r="BF437" t="s">
        <v>866</v>
      </c>
      <c r="BG437" t="s">
        <v>190</v>
      </c>
      <c r="BH437" t="s">
        <v>104</v>
      </c>
      <c r="BI437" t="s">
        <v>84</v>
      </c>
      <c r="BJ437" t="s">
        <v>405</v>
      </c>
      <c r="BK437">
        <v>71</v>
      </c>
      <c r="BL437">
        <v>170.5</v>
      </c>
      <c r="BM437">
        <v>180.34</v>
      </c>
      <c r="BN437">
        <v>77.34</v>
      </c>
      <c r="BO437">
        <v>23</v>
      </c>
      <c r="BP437" t="s">
        <v>209</v>
      </c>
      <c r="BQ437">
        <v>69</v>
      </c>
      <c r="BR437">
        <v>97.38</v>
      </c>
      <c r="BS437" t="s">
        <v>3451</v>
      </c>
      <c r="BT437" t="s">
        <v>132</v>
      </c>
    </row>
    <row r="438" spans="1:72" x14ac:dyDescent="0.2">
      <c r="A438" s="3">
        <v>789055</v>
      </c>
      <c r="B438">
        <v>3</v>
      </c>
      <c r="C438" t="s">
        <v>72</v>
      </c>
      <c r="D438">
        <v>2</v>
      </c>
      <c r="E438" s="2" t="s">
        <v>73</v>
      </c>
      <c r="F438" s="3" t="s">
        <v>224</v>
      </c>
      <c r="G438" t="s">
        <v>3452</v>
      </c>
      <c r="H438" t="s">
        <v>493</v>
      </c>
      <c r="I438" t="s">
        <v>3453</v>
      </c>
      <c r="J438" t="s">
        <v>3454</v>
      </c>
      <c r="K438" t="s">
        <v>3455</v>
      </c>
      <c r="L438" t="s">
        <v>291</v>
      </c>
      <c r="M438" t="s">
        <v>81</v>
      </c>
      <c r="N438">
        <v>77212</v>
      </c>
      <c r="O438" t="s">
        <v>82</v>
      </c>
      <c r="P438" t="s">
        <v>291</v>
      </c>
      <c r="Q438">
        <v>1</v>
      </c>
      <c r="R438" t="s">
        <v>84</v>
      </c>
      <c r="S438" t="s">
        <v>84</v>
      </c>
      <c r="T438" t="s">
        <v>85</v>
      </c>
      <c r="U438">
        <v>4</v>
      </c>
      <c r="V438" t="s">
        <v>86</v>
      </c>
      <c r="W438">
        <v>2</v>
      </c>
      <c r="X438" t="s">
        <v>87</v>
      </c>
      <c r="Y438" t="s">
        <v>200</v>
      </c>
      <c r="Z438" t="s">
        <v>117</v>
      </c>
      <c r="AA438" s="2">
        <v>43912</v>
      </c>
      <c r="AB438" s="2" t="s">
        <v>267</v>
      </c>
      <c r="AC438" t="s">
        <v>268</v>
      </c>
      <c r="AD438">
        <v>3</v>
      </c>
      <c r="AE438">
        <v>3</v>
      </c>
      <c r="AF438">
        <v>16</v>
      </c>
      <c r="AG438" t="s">
        <v>413</v>
      </c>
      <c r="AH438" t="s">
        <v>288</v>
      </c>
      <c r="AI438" t="s">
        <v>289</v>
      </c>
      <c r="AJ438">
        <v>174358.94</v>
      </c>
      <c r="AK438">
        <v>174358</v>
      </c>
      <c r="AL438">
        <v>174359</v>
      </c>
      <c r="AM438">
        <v>174358</v>
      </c>
      <c r="AN438">
        <v>13916.88</v>
      </c>
      <c r="AO438">
        <v>160442.06</v>
      </c>
      <c r="AP438">
        <v>58119.65</v>
      </c>
      <c r="AQ438" t="s">
        <v>3456</v>
      </c>
      <c r="AR438" t="s">
        <v>3457</v>
      </c>
      <c r="AS438" t="s">
        <v>183</v>
      </c>
      <c r="AT438" t="s">
        <v>3458</v>
      </c>
      <c r="AU438" t="s">
        <v>126</v>
      </c>
      <c r="AV438" t="s">
        <v>3459</v>
      </c>
      <c r="AW438" t="s">
        <v>84</v>
      </c>
      <c r="AX438" t="s">
        <v>3460</v>
      </c>
      <c r="AY438">
        <v>6</v>
      </c>
      <c r="AZ438">
        <v>330</v>
      </c>
      <c r="BA438">
        <v>6</v>
      </c>
      <c r="BB438">
        <v>231</v>
      </c>
      <c r="BC438">
        <v>1</v>
      </c>
      <c r="BD438">
        <v>1</v>
      </c>
      <c r="BE438" t="s">
        <v>101</v>
      </c>
      <c r="BF438" t="s">
        <v>1262</v>
      </c>
      <c r="BG438" t="s">
        <v>387</v>
      </c>
      <c r="BH438" t="s">
        <v>104</v>
      </c>
      <c r="BI438" t="s">
        <v>84</v>
      </c>
      <c r="BJ438" t="s">
        <v>130</v>
      </c>
      <c r="BK438">
        <v>66</v>
      </c>
      <c r="BL438">
        <v>188.1</v>
      </c>
      <c r="BM438">
        <v>167.64</v>
      </c>
      <c r="BN438">
        <v>85.32</v>
      </c>
      <c r="BO438">
        <v>30</v>
      </c>
      <c r="BP438" t="s">
        <v>192</v>
      </c>
      <c r="BQ438">
        <v>114</v>
      </c>
      <c r="BR438">
        <v>97.39</v>
      </c>
      <c r="BS438" t="s">
        <v>1670</v>
      </c>
      <c r="BT438" t="s">
        <v>181</v>
      </c>
    </row>
    <row r="439" spans="1:72" x14ac:dyDescent="0.2">
      <c r="A439" s="3">
        <v>789056</v>
      </c>
      <c r="B439">
        <v>3</v>
      </c>
      <c r="C439" t="s">
        <v>72</v>
      </c>
      <c r="D439">
        <v>2</v>
      </c>
      <c r="E439" s="2" t="s">
        <v>73</v>
      </c>
      <c r="G439" t="s">
        <v>3461</v>
      </c>
      <c r="H439" t="s">
        <v>76</v>
      </c>
      <c r="I439" t="s">
        <v>3462</v>
      </c>
      <c r="J439" t="s">
        <v>3463</v>
      </c>
      <c r="K439" t="s">
        <v>3464</v>
      </c>
      <c r="L439" t="s">
        <v>291</v>
      </c>
      <c r="M439" t="s">
        <v>81</v>
      </c>
      <c r="N439">
        <v>76909</v>
      </c>
      <c r="O439" t="s">
        <v>82</v>
      </c>
      <c r="P439" t="s">
        <v>291</v>
      </c>
      <c r="Q439">
        <v>1</v>
      </c>
      <c r="R439" t="s">
        <v>84</v>
      </c>
      <c r="S439" t="s">
        <v>84</v>
      </c>
      <c r="T439" t="s">
        <v>331</v>
      </c>
      <c r="U439">
        <v>4</v>
      </c>
      <c r="V439" t="s">
        <v>86</v>
      </c>
      <c r="W439">
        <v>2</v>
      </c>
      <c r="X439" t="s">
        <v>87</v>
      </c>
      <c r="Y439" t="s">
        <v>88</v>
      </c>
      <c r="Z439" t="s">
        <v>343</v>
      </c>
      <c r="AA439" s="2">
        <v>43870</v>
      </c>
      <c r="AB439" s="2" t="s">
        <v>369</v>
      </c>
      <c r="AC439" t="s">
        <v>268</v>
      </c>
      <c r="AD439">
        <v>3</v>
      </c>
      <c r="AE439">
        <v>3</v>
      </c>
      <c r="AF439">
        <v>18</v>
      </c>
      <c r="AG439" t="s">
        <v>827</v>
      </c>
      <c r="AH439" t="s">
        <v>288</v>
      </c>
      <c r="AI439" t="s">
        <v>289</v>
      </c>
      <c r="AJ439">
        <v>166091.97</v>
      </c>
      <c r="AK439">
        <v>166091</v>
      </c>
      <c r="AL439">
        <v>166092</v>
      </c>
      <c r="AM439">
        <v>166091</v>
      </c>
      <c r="AN439">
        <v>7473.87</v>
      </c>
      <c r="AO439">
        <v>158618.1</v>
      </c>
      <c r="AP439">
        <v>55363.99</v>
      </c>
      <c r="AQ439" t="s">
        <v>3465</v>
      </c>
      <c r="AR439" t="s">
        <v>3466</v>
      </c>
      <c r="AS439" t="s">
        <v>76</v>
      </c>
      <c r="AT439" t="s">
        <v>3467</v>
      </c>
      <c r="AU439" t="s">
        <v>126</v>
      </c>
      <c r="AV439" t="s">
        <v>3432</v>
      </c>
      <c r="AW439" t="s">
        <v>84</v>
      </c>
      <c r="AX439" t="s">
        <v>3468</v>
      </c>
      <c r="AY439">
        <v>11</v>
      </c>
      <c r="AZ439">
        <v>657</v>
      </c>
      <c r="BA439">
        <v>11</v>
      </c>
      <c r="BB439">
        <v>442</v>
      </c>
      <c r="BC439">
        <v>2</v>
      </c>
      <c r="BD439">
        <v>2</v>
      </c>
      <c r="BE439" t="s">
        <v>206</v>
      </c>
      <c r="BF439" t="s">
        <v>3469</v>
      </c>
      <c r="BG439" t="s">
        <v>2146</v>
      </c>
      <c r="BH439" t="s">
        <v>104</v>
      </c>
      <c r="BI439" t="s">
        <v>84</v>
      </c>
      <c r="BJ439" t="s">
        <v>130</v>
      </c>
      <c r="BK439">
        <v>66</v>
      </c>
      <c r="BL439">
        <v>218.7</v>
      </c>
      <c r="BM439">
        <v>167.64</v>
      </c>
      <c r="BN439">
        <v>99.2</v>
      </c>
      <c r="BO439">
        <v>35</v>
      </c>
      <c r="BP439" t="s">
        <v>192</v>
      </c>
      <c r="BQ439">
        <v>112</v>
      </c>
      <c r="BR439">
        <v>98.4</v>
      </c>
      <c r="BS439" t="s">
        <v>1365</v>
      </c>
      <c r="BT439" t="s">
        <v>108</v>
      </c>
    </row>
    <row r="440" spans="1:72" x14ac:dyDescent="0.2">
      <c r="A440" s="3">
        <v>789057</v>
      </c>
      <c r="B440">
        <v>1</v>
      </c>
      <c r="C440" t="s">
        <v>276</v>
      </c>
      <c r="D440">
        <v>1</v>
      </c>
      <c r="E440" s="2" t="s">
        <v>277</v>
      </c>
      <c r="F440" s="3" t="s">
        <v>224</v>
      </c>
      <c r="G440" t="s">
        <v>3470</v>
      </c>
      <c r="H440" t="s">
        <v>793</v>
      </c>
      <c r="I440" t="s">
        <v>3471</v>
      </c>
      <c r="J440" t="s">
        <v>3472</v>
      </c>
      <c r="K440" t="s">
        <v>3473</v>
      </c>
      <c r="L440" t="s">
        <v>3474</v>
      </c>
      <c r="M440" t="s">
        <v>81</v>
      </c>
      <c r="N440">
        <v>76693</v>
      </c>
      <c r="O440" t="s">
        <v>82</v>
      </c>
      <c r="P440" t="s">
        <v>3475</v>
      </c>
      <c r="Q440">
        <v>1</v>
      </c>
      <c r="R440" t="s">
        <v>84</v>
      </c>
      <c r="S440" t="s">
        <v>84</v>
      </c>
      <c r="T440" t="s">
        <v>85</v>
      </c>
      <c r="U440">
        <v>4</v>
      </c>
      <c r="V440" t="s">
        <v>86</v>
      </c>
      <c r="W440">
        <v>2</v>
      </c>
      <c r="X440" t="s">
        <v>87</v>
      </c>
      <c r="Y440" t="s">
        <v>88</v>
      </c>
      <c r="Z440" t="s">
        <v>89</v>
      </c>
      <c r="AA440" s="2">
        <v>43897</v>
      </c>
      <c r="AB440" s="2" t="s">
        <v>2360</v>
      </c>
      <c r="AC440" t="s">
        <v>119</v>
      </c>
      <c r="AD440">
        <v>1</v>
      </c>
      <c r="AE440">
        <v>2</v>
      </c>
      <c r="AF440">
        <v>18</v>
      </c>
      <c r="AG440" t="s">
        <v>827</v>
      </c>
      <c r="AH440" t="s">
        <v>288</v>
      </c>
      <c r="AI440" t="s">
        <v>289</v>
      </c>
      <c r="AJ440">
        <v>47632.88</v>
      </c>
      <c r="AK440">
        <v>47632</v>
      </c>
      <c r="AL440">
        <v>47633</v>
      </c>
      <c r="AM440">
        <v>47632</v>
      </c>
      <c r="AN440">
        <v>8099.9</v>
      </c>
      <c r="AO440">
        <v>39532.980000000003</v>
      </c>
      <c r="AP440">
        <v>23816.44</v>
      </c>
      <c r="AQ440" t="s">
        <v>2699</v>
      </c>
      <c r="AR440" t="s">
        <v>2851</v>
      </c>
      <c r="AS440" t="s">
        <v>224</v>
      </c>
      <c r="AT440" t="s">
        <v>2852</v>
      </c>
      <c r="AU440" t="s">
        <v>126</v>
      </c>
      <c r="AV440" t="s">
        <v>3476</v>
      </c>
      <c r="AW440" t="s">
        <v>126</v>
      </c>
      <c r="AY440">
        <v>4</v>
      </c>
      <c r="AZ440">
        <v>176</v>
      </c>
      <c r="BA440">
        <v>4</v>
      </c>
      <c r="BB440">
        <v>134</v>
      </c>
      <c r="BC440">
        <v>1</v>
      </c>
      <c r="BD440">
        <v>1</v>
      </c>
      <c r="BE440" t="s">
        <v>101</v>
      </c>
      <c r="BF440" t="s">
        <v>2039</v>
      </c>
      <c r="BH440" t="s">
        <v>104</v>
      </c>
      <c r="BI440" t="s">
        <v>126</v>
      </c>
      <c r="BJ440" t="s">
        <v>361</v>
      </c>
      <c r="BK440">
        <v>63</v>
      </c>
      <c r="BL440">
        <v>177.1</v>
      </c>
      <c r="BM440">
        <v>160.02000000000001</v>
      </c>
      <c r="BN440">
        <v>80.33</v>
      </c>
      <c r="BO440">
        <v>31</v>
      </c>
      <c r="BP440" t="s">
        <v>192</v>
      </c>
      <c r="BQ440">
        <v>119</v>
      </c>
      <c r="BR440">
        <v>97.82</v>
      </c>
      <c r="BS440" t="s">
        <v>3477</v>
      </c>
      <c r="BT440" t="s">
        <v>181</v>
      </c>
    </row>
    <row r="441" spans="1:72" x14ac:dyDescent="0.2">
      <c r="A441" s="3">
        <v>789058</v>
      </c>
      <c r="B441">
        <v>3</v>
      </c>
      <c r="C441" t="s">
        <v>72</v>
      </c>
      <c r="D441">
        <v>2</v>
      </c>
      <c r="E441" s="2" t="s">
        <v>73</v>
      </c>
      <c r="F441" s="3" t="s">
        <v>74</v>
      </c>
      <c r="G441" t="s">
        <v>3478</v>
      </c>
      <c r="H441" t="s">
        <v>110</v>
      </c>
      <c r="I441" t="s">
        <v>3479</v>
      </c>
      <c r="J441" t="s">
        <v>3480</v>
      </c>
      <c r="K441" t="s">
        <v>3481</v>
      </c>
      <c r="L441" t="s">
        <v>3482</v>
      </c>
      <c r="M441" t="s">
        <v>81</v>
      </c>
      <c r="N441">
        <v>78007</v>
      </c>
      <c r="O441" t="s">
        <v>82</v>
      </c>
      <c r="P441" t="s">
        <v>3483</v>
      </c>
      <c r="Q441">
        <v>1</v>
      </c>
      <c r="R441" t="s">
        <v>84</v>
      </c>
      <c r="S441" t="s">
        <v>84</v>
      </c>
      <c r="T441" t="s">
        <v>85</v>
      </c>
      <c r="U441">
        <v>4</v>
      </c>
      <c r="V441" t="s">
        <v>86</v>
      </c>
      <c r="W441">
        <v>2</v>
      </c>
      <c r="X441" t="s">
        <v>87</v>
      </c>
      <c r="Y441" t="s">
        <v>88</v>
      </c>
      <c r="Z441" t="s">
        <v>89</v>
      </c>
      <c r="AA441" s="2">
        <v>43874</v>
      </c>
      <c r="AB441" s="2" t="s">
        <v>898</v>
      </c>
      <c r="AC441" t="s">
        <v>158</v>
      </c>
      <c r="AD441">
        <v>2</v>
      </c>
      <c r="AE441">
        <v>1</v>
      </c>
      <c r="AF441">
        <v>8</v>
      </c>
      <c r="AG441" t="s">
        <v>173</v>
      </c>
      <c r="AH441" t="s">
        <v>143</v>
      </c>
      <c r="AI441" t="s">
        <v>144</v>
      </c>
      <c r="AJ441">
        <v>22641.17</v>
      </c>
      <c r="AK441">
        <v>22641</v>
      </c>
      <c r="AL441">
        <v>22642</v>
      </c>
      <c r="AM441">
        <v>22641</v>
      </c>
      <c r="AN441">
        <v>2859.44</v>
      </c>
      <c r="AO441">
        <v>19781.73</v>
      </c>
      <c r="AP441">
        <v>22641.17</v>
      </c>
      <c r="AQ441" t="s">
        <v>593</v>
      </c>
      <c r="AR441" t="s">
        <v>594</v>
      </c>
      <c r="AS441" t="s">
        <v>97</v>
      </c>
      <c r="AT441" t="s">
        <v>593</v>
      </c>
      <c r="AV441" t="s">
        <v>145</v>
      </c>
      <c r="AX441" t="s">
        <v>100</v>
      </c>
      <c r="AY441">
        <v>14</v>
      </c>
      <c r="AZ441">
        <v>807</v>
      </c>
      <c r="BA441">
        <v>14</v>
      </c>
      <c r="BB441">
        <v>560</v>
      </c>
      <c r="BC441">
        <v>1</v>
      </c>
      <c r="BD441">
        <v>1</v>
      </c>
      <c r="BE441" t="s">
        <v>101</v>
      </c>
      <c r="BF441" t="s">
        <v>3484</v>
      </c>
      <c r="BG441" t="s">
        <v>1098</v>
      </c>
      <c r="BH441" t="s">
        <v>104</v>
      </c>
      <c r="BI441" t="s">
        <v>84</v>
      </c>
      <c r="BJ441" t="s">
        <v>191</v>
      </c>
      <c r="BK441">
        <v>61</v>
      </c>
      <c r="BL441">
        <v>157.69999999999999</v>
      </c>
      <c r="BM441">
        <v>154.94</v>
      </c>
      <c r="BN441">
        <v>71.53</v>
      </c>
      <c r="BO441">
        <v>29</v>
      </c>
      <c r="BP441" t="s">
        <v>106</v>
      </c>
      <c r="BQ441">
        <v>81</v>
      </c>
      <c r="BR441">
        <v>98.19</v>
      </c>
      <c r="BS441" t="s">
        <v>3485</v>
      </c>
      <c r="BT441" t="s">
        <v>108</v>
      </c>
    </row>
    <row r="442" spans="1:72" x14ac:dyDescent="0.2">
      <c r="A442" s="3">
        <v>789059</v>
      </c>
      <c r="B442">
        <v>1</v>
      </c>
      <c r="C442" t="s">
        <v>276</v>
      </c>
      <c r="D442">
        <v>1</v>
      </c>
      <c r="E442" s="2" t="s">
        <v>277</v>
      </c>
      <c r="F442" s="3" t="s">
        <v>224</v>
      </c>
      <c r="G442" t="s">
        <v>3486</v>
      </c>
      <c r="H442" t="s">
        <v>183</v>
      </c>
      <c r="I442" t="s">
        <v>2182</v>
      </c>
      <c r="J442" t="s">
        <v>3487</v>
      </c>
      <c r="K442" t="s">
        <v>3488</v>
      </c>
      <c r="L442" t="s">
        <v>588</v>
      </c>
      <c r="M442" t="s">
        <v>81</v>
      </c>
      <c r="N442">
        <v>77043</v>
      </c>
      <c r="O442" t="s">
        <v>82</v>
      </c>
      <c r="P442" t="s">
        <v>589</v>
      </c>
      <c r="Q442">
        <v>1</v>
      </c>
      <c r="R442" t="s">
        <v>84</v>
      </c>
      <c r="S442" t="s">
        <v>84</v>
      </c>
      <c r="T442" t="s">
        <v>85</v>
      </c>
      <c r="U442">
        <v>4</v>
      </c>
      <c r="V442" t="s">
        <v>86</v>
      </c>
      <c r="W442">
        <v>2</v>
      </c>
      <c r="X442" t="s">
        <v>87</v>
      </c>
      <c r="Y442" t="s">
        <v>200</v>
      </c>
      <c r="Z442" t="s">
        <v>117</v>
      </c>
      <c r="AA442" s="2">
        <v>43836</v>
      </c>
      <c r="AB442" s="2" t="s">
        <v>1591</v>
      </c>
      <c r="AC442" t="s">
        <v>91</v>
      </c>
      <c r="AD442">
        <v>7</v>
      </c>
      <c r="AE442">
        <v>8</v>
      </c>
      <c r="AF442">
        <v>14</v>
      </c>
      <c r="AG442" t="s">
        <v>639</v>
      </c>
      <c r="AH442" t="s">
        <v>233</v>
      </c>
      <c r="AI442" t="s">
        <v>234</v>
      </c>
      <c r="AJ442">
        <v>78272.39</v>
      </c>
      <c r="AK442">
        <v>78272</v>
      </c>
      <c r="AL442">
        <v>78273</v>
      </c>
      <c r="AM442">
        <v>78272</v>
      </c>
      <c r="AN442">
        <v>32399.599999999999</v>
      </c>
      <c r="AO442">
        <v>45872.79</v>
      </c>
      <c r="AP442">
        <v>9784.0499999999993</v>
      </c>
      <c r="AQ442" t="s">
        <v>3489</v>
      </c>
      <c r="AR442" s="16" t="s">
        <v>291</v>
      </c>
      <c r="AS442" s="16" t="s">
        <v>291</v>
      </c>
      <c r="AT442" s="16" t="s">
        <v>291</v>
      </c>
      <c r="AU442" t="s">
        <v>126</v>
      </c>
      <c r="AV442" t="s">
        <v>3066</v>
      </c>
      <c r="AW442" t="s">
        <v>126</v>
      </c>
      <c r="AX442" t="s">
        <v>293</v>
      </c>
      <c r="AY442">
        <v>6</v>
      </c>
      <c r="AZ442">
        <v>372</v>
      </c>
      <c r="BA442">
        <v>6</v>
      </c>
      <c r="BB442">
        <v>248</v>
      </c>
      <c r="BC442">
        <v>1</v>
      </c>
      <c r="BD442">
        <v>3</v>
      </c>
      <c r="BE442" t="s">
        <v>257</v>
      </c>
      <c r="BF442" t="s">
        <v>189</v>
      </c>
      <c r="BG442" t="s">
        <v>129</v>
      </c>
      <c r="BH442" t="s">
        <v>104</v>
      </c>
      <c r="BI442" t="s">
        <v>126</v>
      </c>
      <c r="BJ442" t="s">
        <v>130</v>
      </c>
      <c r="BK442">
        <v>66</v>
      </c>
      <c r="BL442">
        <v>136.19999999999999</v>
      </c>
      <c r="BM442">
        <v>167.64</v>
      </c>
      <c r="BN442">
        <v>61.78</v>
      </c>
      <c r="BO442">
        <v>21</v>
      </c>
      <c r="BP442" t="s">
        <v>209</v>
      </c>
      <c r="BQ442">
        <v>69</v>
      </c>
      <c r="BR442">
        <v>98.02</v>
      </c>
      <c r="BS442" t="s">
        <v>644</v>
      </c>
      <c r="BT442" t="s">
        <v>132</v>
      </c>
    </row>
    <row r="443" spans="1:72" x14ac:dyDescent="0.2">
      <c r="A443" s="3">
        <v>789060</v>
      </c>
      <c r="B443">
        <v>1</v>
      </c>
      <c r="C443" t="s">
        <v>276</v>
      </c>
      <c r="D443">
        <v>1</v>
      </c>
      <c r="E443" s="2" t="s">
        <v>277</v>
      </c>
      <c r="F443" s="3" t="s">
        <v>502</v>
      </c>
      <c r="G443" t="s">
        <v>3490</v>
      </c>
      <c r="H443" t="s">
        <v>1052</v>
      </c>
      <c r="I443" t="s">
        <v>134</v>
      </c>
      <c r="J443" t="s">
        <v>3491</v>
      </c>
      <c r="K443" t="s">
        <v>3492</v>
      </c>
      <c r="L443" t="s">
        <v>2528</v>
      </c>
      <c r="M443" t="s">
        <v>81</v>
      </c>
      <c r="N443">
        <v>79406</v>
      </c>
      <c r="O443" t="s">
        <v>82</v>
      </c>
      <c r="P443" t="s">
        <v>3493</v>
      </c>
      <c r="Q443">
        <v>1</v>
      </c>
      <c r="R443" t="s">
        <v>84</v>
      </c>
      <c r="S443" t="s">
        <v>84</v>
      </c>
      <c r="T443" t="s">
        <v>85</v>
      </c>
      <c r="U443">
        <v>4</v>
      </c>
      <c r="V443" t="s">
        <v>86</v>
      </c>
      <c r="W443">
        <v>2</v>
      </c>
      <c r="X443" t="s">
        <v>87</v>
      </c>
      <c r="Y443" t="s">
        <v>200</v>
      </c>
      <c r="Z443" t="s">
        <v>117</v>
      </c>
      <c r="AA443" s="2">
        <v>43870</v>
      </c>
      <c r="AB443" s="2" t="s">
        <v>1944</v>
      </c>
      <c r="AC443" t="s">
        <v>286</v>
      </c>
      <c r="AD443">
        <v>4</v>
      </c>
      <c r="AE443">
        <v>4</v>
      </c>
      <c r="AF443">
        <v>1</v>
      </c>
      <c r="AG443" t="s">
        <v>735</v>
      </c>
      <c r="AH443">
        <v>12</v>
      </c>
      <c r="AI443" t="s">
        <v>303</v>
      </c>
      <c r="AJ443">
        <v>23281.41</v>
      </c>
      <c r="AK443">
        <v>23281</v>
      </c>
      <c r="AL443">
        <v>23282</v>
      </c>
      <c r="AM443">
        <v>23281</v>
      </c>
      <c r="AN443">
        <v>10254.48</v>
      </c>
      <c r="AO443">
        <v>13026.93</v>
      </c>
      <c r="AP443">
        <v>5820.35</v>
      </c>
      <c r="AQ443" t="s">
        <v>2249</v>
      </c>
      <c r="AR443" t="s">
        <v>2250</v>
      </c>
      <c r="AS443" t="s">
        <v>110</v>
      </c>
      <c r="AT443" t="s">
        <v>1476</v>
      </c>
      <c r="AU443" t="s">
        <v>126</v>
      </c>
      <c r="AV443" t="s">
        <v>3494</v>
      </c>
      <c r="AW443" t="s">
        <v>126</v>
      </c>
      <c r="AY443">
        <v>4</v>
      </c>
      <c r="AZ443">
        <v>203</v>
      </c>
      <c r="BA443">
        <v>4</v>
      </c>
      <c r="BB443">
        <v>138</v>
      </c>
      <c r="BC443">
        <v>1</v>
      </c>
      <c r="BD443">
        <v>1</v>
      </c>
      <c r="BE443" t="s">
        <v>101</v>
      </c>
      <c r="BF443" t="s">
        <v>669</v>
      </c>
      <c r="BH443" t="s">
        <v>104</v>
      </c>
      <c r="BI443" t="s">
        <v>126</v>
      </c>
      <c r="BJ443" t="s">
        <v>868</v>
      </c>
      <c r="BK443">
        <v>62</v>
      </c>
      <c r="BL443">
        <v>196.7</v>
      </c>
      <c r="BM443">
        <v>157.47999999999999</v>
      </c>
      <c r="BN443">
        <v>89.22</v>
      </c>
      <c r="BO443">
        <v>35</v>
      </c>
      <c r="BP443" t="s">
        <v>192</v>
      </c>
      <c r="BQ443">
        <v>110</v>
      </c>
      <c r="BR443">
        <v>97.56</v>
      </c>
      <c r="BS443" t="s">
        <v>449</v>
      </c>
      <c r="BT443" t="s">
        <v>108</v>
      </c>
    </row>
    <row r="444" spans="1:72" x14ac:dyDescent="0.2">
      <c r="A444" s="3">
        <v>789061</v>
      </c>
      <c r="B444">
        <v>3</v>
      </c>
      <c r="C444" t="s">
        <v>72</v>
      </c>
      <c r="D444">
        <v>2</v>
      </c>
      <c r="E444" s="2" t="s">
        <v>73</v>
      </c>
      <c r="F444" s="3" t="s">
        <v>74</v>
      </c>
      <c r="G444" t="s">
        <v>2093</v>
      </c>
      <c r="H444" t="s">
        <v>76</v>
      </c>
      <c r="I444" t="s">
        <v>3495</v>
      </c>
      <c r="J444" t="s">
        <v>3496</v>
      </c>
      <c r="K444" t="s">
        <v>3497</v>
      </c>
      <c r="L444" t="s">
        <v>3038</v>
      </c>
      <c r="M444" t="s">
        <v>81</v>
      </c>
      <c r="N444">
        <v>79092</v>
      </c>
      <c r="O444" t="s">
        <v>82</v>
      </c>
      <c r="P444" t="s">
        <v>3039</v>
      </c>
      <c r="Q444">
        <v>1</v>
      </c>
      <c r="R444" t="s">
        <v>84</v>
      </c>
      <c r="S444" t="s">
        <v>84</v>
      </c>
      <c r="T444" t="s">
        <v>85</v>
      </c>
      <c r="U444">
        <v>4</v>
      </c>
      <c r="V444" t="s">
        <v>86</v>
      </c>
      <c r="W444">
        <v>2</v>
      </c>
      <c r="X444" t="s">
        <v>87</v>
      </c>
      <c r="Y444" t="s">
        <v>88</v>
      </c>
      <c r="Z444" t="s">
        <v>89</v>
      </c>
      <c r="AA444" s="2">
        <v>43865</v>
      </c>
      <c r="AB444" s="2" t="s">
        <v>1723</v>
      </c>
      <c r="AC444" t="s">
        <v>286</v>
      </c>
      <c r="AD444">
        <v>3</v>
      </c>
      <c r="AE444">
        <v>2</v>
      </c>
      <c r="AF444">
        <v>9</v>
      </c>
      <c r="AG444" t="s">
        <v>677</v>
      </c>
      <c r="AH444" t="s">
        <v>143</v>
      </c>
      <c r="AI444" t="s">
        <v>144</v>
      </c>
      <c r="AJ444">
        <v>28870.720000000001</v>
      </c>
      <c r="AK444">
        <v>28870</v>
      </c>
      <c r="AL444">
        <v>28871</v>
      </c>
      <c r="AM444">
        <v>28870</v>
      </c>
      <c r="AN444">
        <v>5718.88</v>
      </c>
      <c r="AO444">
        <v>23151.84</v>
      </c>
      <c r="AP444">
        <v>14435.36</v>
      </c>
      <c r="AQ444" t="s">
        <v>3498</v>
      </c>
      <c r="AR444" t="s">
        <v>3499</v>
      </c>
      <c r="AS444" t="s">
        <v>97</v>
      </c>
      <c r="AT444" t="s">
        <v>2129</v>
      </c>
      <c r="AU444" t="s">
        <v>126</v>
      </c>
      <c r="AV444" t="s">
        <v>174</v>
      </c>
      <c r="AW444" t="s">
        <v>126</v>
      </c>
      <c r="AX444" t="s">
        <v>178</v>
      </c>
      <c r="AY444">
        <v>14</v>
      </c>
      <c r="AZ444">
        <v>785</v>
      </c>
      <c r="BA444">
        <v>14</v>
      </c>
      <c r="BB444">
        <v>540</v>
      </c>
      <c r="BC444">
        <v>1</v>
      </c>
      <c r="BD444">
        <v>1</v>
      </c>
      <c r="BE444" t="s">
        <v>101</v>
      </c>
      <c r="BF444" t="s">
        <v>1410</v>
      </c>
      <c r="BG444" t="s">
        <v>387</v>
      </c>
      <c r="BH444" t="s">
        <v>104</v>
      </c>
      <c r="BI444" t="s">
        <v>84</v>
      </c>
      <c r="BJ444" t="s">
        <v>191</v>
      </c>
      <c r="BK444">
        <v>61</v>
      </c>
      <c r="BL444">
        <v>175.1</v>
      </c>
      <c r="BM444">
        <v>154.94</v>
      </c>
      <c r="BN444">
        <v>79.42</v>
      </c>
      <c r="BO444">
        <v>33</v>
      </c>
      <c r="BP444" t="s">
        <v>192</v>
      </c>
      <c r="BQ444">
        <v>110</v>
      </c>
      <c r="BR444">
        <v>97.39</v>
      </c>
      <c r="BS444" t="s">
        <v>2695</v>
      </c>
      <c r="BT444" t="s">
        <v>108</v>
      </c>
    </row>
    <row r="445" spans="1:72" x14ac:dyDescent="0.2">
      <c r="A445" s="3">
        <v>789062</v>
      </c>
      <c r="B445">
        <v>1</v>
      </c>
      <c r="C445" t="s">
        <v>276</v>
      </c>
      <c r="D445">
        <v>1</v>
      </c>
      <c r="E445" s="2" t="s">
        <v>277</v>
      </c>
      <c r="G445" t="s">
        <v>3500</v>
      </c>
      <c r="H445" t="s">
        <v>793</v>
      </c>
      <c r="I445" t="s">
        <v>3501</v>
      </c>
      <c r="J445" t="s">
        <v>3502</v>
      </c>
      <c r="K445" t="s">
        <v>3503</v>
      </c>
      <c r="L445" t="s">
        <v>291</v>
      </c>
      <c r="M445" t="s">
        <v>81</v>
      </c>
      <c r="N445">
        <v>78463</v>
      </c>
      <c r="O445" t="s">
        <v>82</v>
      </c>
      <c r="P445" t="s">
        <v>291</v>
      </c>
      <c r="Q445">
        <v>1</v>
      </c>
      <c r="R445" t="s">
        <v>84</v>
      </c>
      <c r="S445" t="s">
        <v>84</v>
      </c>
      <c r="T445" t="s">
        <v>331</v>
      </c>
      <c r="U445">
        <v>4</v>
      </c>
      <c r="V445" t="s">
        <v>86</v>
      </c>
      <c r="W445">
        <v>1</v>
      </c>
      <c r="X445" t="s">
        <v>139</v>
      </c>
      <c r="Y445" t="s">
        <v>200</v>
      </c>
      <c r="Z445" t="s">
        <v>343</v>
      </c>
      <c r="AA445" s="2">
        <v>43848</v>
      </c>
      <c r="AB445" s="2" t="s">
        <v>1257</v>
      </c>
      <c r="AC445" t="s">
        <v>119</v>
      </c>
      <c r="AD445">
        <v>1</v>
      </c>
      <c r="AE445">
        <v>2</v>
      </c>
      <c r="AF445">
        <v>16</v>
      </c>
      <c r="AG445" t="s">
        <v>413</v>
      </c>
      <c r="AH445" t="s">
        <v>288</v>
      </c>
      <c r="AI445" t="s">
        <v>289</v>
      </c>
      <c r="AJ445">
        <v>23169.84</v>
      </c>
      <c r="AK445">
        <v>23169</v>
      </c>
      <c r="AL445">
        <v>23170</v>
      </c>
      <c r="AM445">
        <v>23169</v>
      </c>
      <c r="AN445">
        <v>4982.58</v>
      </c>
      <c r="AO445">
        <v>18187.259999999998</v>
      </c>
      <c r="AP445">
        <v>11584.92</v>
      </c>
      <c r="AQ445" t="s">
        <v>290</v>
      </c>
      <c r="AR445" s="16" t="s">
        <v>291</v>
      </c>
      <c r="AS445" s="16" t="s">
        <v>291</v>
      </c>
      <c r="AT445" s="16" t="s">
        <v>291</v>
      </c>
      <c r="AU445" t="s">
        <v>126</v>
      </c>
      <c r="AV445" t="s">
        <v>2090</v>
      </c>
      <c r="AW445" t="s">
        <v>126</v>
      </c>
      <c r="AY445">
        <v>6</v>
      </c>
      <c r="AZ445">
        <v>390</v>
      </c>
      <c r="BA445">
        <v>6</v>
      </c>
      <c r="BB445">
        <v>247</v>
      </c>
      <c r="BC445">
        <v>1</v>
      </c>
      <c r="BD445">
        <v>1</v>
      </c>
      <c r="BE445" t="s">
        <v>101</v>
      </c>
      <c r="BF445" t="s">
        <v>3504</v>
      </c>
      <c r="BH445" t="s">
        <v>104</v>
      </c>
      <c r="BI445" t="s">
        <v>126</v>
      </c>
      <c r="BJ445" t="s">
        <v>658</v>
      </c>
      <c r="BK445">
        <v>69</v>
      </c>
      <c r="BL445">
        <v>165</v>
      </c>
      <c r="BM445">
        <v>175.26</v>
      </c>
      <c r="BN445">
        <v>74.84</v>
      </c>
      <c r="BO445">
        <v>24</v>
      </c>
      <c r="BP445" t="s">
        <v>209</v>
      </c>
      <c r="BQ445">
        <v>70</v>
      </c>
      <c r="BR445">
        <v>97.47</v>
      </c>
      <c r="BS445" t="s">
        <v>1388</v>
      </c>
      <c r="BT445" t="s">
        <v>132</v>
      </c>
    </row>
    <row r="446" spans="1:72" x14ac:dyDescent="0.2">
      <c r="A446" s="3">
        <v>789063</v>
      </c>
      <c r="B446">
        <v>4</v>
      </c>
      <c r="C446" t="s">
        <v>18</v>
      </c>
      <c r="D446">
        <v>5</v>
      </c>
      <c r="E446" s="2" t="s">
        <v>893</v>
      </c>
      <c r="F446" s="3" t="s">
        <v>84</v>
      </c>
      <c r="G446" t="s">
        <v>3087</v>
      </c>
      <c r="H446" t="s">
        <v>237</v>
      </c>
      <c r="I446" t="s">
        <v>3505</v>
      </c>
      <c r="J446" t="s">
        <v>3506</v>
      </c>
      <c r="K446" t="s">
        <v>3507</v>
      </c>
      <c r="L446" t="s">
        <v>1036</v>
      </c>
      <c r="M446" t="s">
        <v>81</v>
      </c>
      <c r="N446">
        <v>76524</v>
      </c>
      <c r="O446" t="s">
        <v>82</v>
      </c>
      <c r="P446" t="s">
        <v>3508</v>
      </c>
      <c r="Q446">
        <v>1</v>
      </c>
      <c r="R446" t="s">
        <v>84</v>
      </c>
      <c r="S446" t="s">
        <v>126</v>
      </c>
      <c r="T446" t="s">
        <v>331</v>
      </c>
      <c r="U446">
        <v>4</v>
      </c>
      <c r="V446" t="s">
        <v>86</v>
      </c>
      <c r="W446">
        <v>2</v>
      </c>
      <c r="X446" t="s">
        <v>87</v>
      </c>
      <c r="Y446" t="s">
        <v>200</v>
      </c>
      <c r="Z446" t="s">
        <v>343</v>
      </c>
      <c r="AA446" s="2">
        <v>43832</v>
      </c>
      <c r="AB446" s="2" t="s">
        <v>2227</v>
      </c>
      <c r="AC446" t="s">
        <v>141</v>
      </c>
      <c r="AD446">
        <v>2</v>
      </c>
      <c r="AE446">
        <v>2</v>
      </c>
      <c r="AF446">
        <v>0</v>
      </c>
      <c r="AG446" t="s">
        <v>899</v>
      </c>
      <c r="AH446" t="s">
        <v>143</v>
      </c>
      <c r="AI446" t="s">
        <v>144</v>
      </c>
      <c r="AJ446">
        <v>4775.54</v>
      </c>
      <c r="AK446">
        <v>4775</v>
      </c>
      <c r="AL446">
        <v>4776</v>
      </c>
      <c r="AM446">
        <v>4775</v>
      </c>
      <c r="AN446">
        <v>2822.2</v>
      </c>
      <c r="AO446">
        <v>1953.34</v>
      </c>
      <c r="AP446">
        <v>2387.77</v>
      </c>
      <c r="AQ446" t="s">
        <v>900</v>
      </c>
      <c r="AR446" t="s">
        <v>901</v>
      </c>
      <c r="AS446" t="s">
        <v>902</v>
      </c>
      <c r="AT446" t="s">
        <v>903</v>
      </c>
      <c r="AV446" t="s">
        <v>2530</v>
      </c>
      <c r="AW446" t="s">
        <v>126</v>
      </c>
      <c r="AX446" t="s">
        <v>1577</v>
      </c>
      <c r="AY446">
        <v>15</v>
      </c>
      <c r="AZ446">
        <v>795</v>
      </c>
      <c r="BA446">
        <v>15</v>
      </c>
      <c r="BB446">
        <v>640</v>
      </c>
      <c r="BC446">
        <v>1</v>
      </c>
      <c r="BD446">
        <v>1</v>
      </c>
      <c r="BE446" t="s">
        <v>101</v>
      </c>
      <c r="BF446" t="s">
        <v>917</v>
      </c>
      <c r="BG446" t="s">
        <v>549</v>
      </c>
      <c r="BH446" t="s">
        <v>104</v>
      </c>
      <c r="BI446" t="s">
        <v>84</v>
      </c>
      <c r="BJ446" t="s">
        <v>2198</v>
      </c>
      <c r="BK446">
        <v>19</v>
      </c>
      <c r="BL446">
        <v>5</v>
      </c>
      <c r="BM446">
        <v>48.26</v>
      </c>
      <c r="BN446">
        <v>2.27</v>
      </c>
      <c r="BO446">
        <v>9</v>
      </c>
      <c r="BP446" t="s">
        <v>148</v>
      </c>
      <c r="BQ446">
        <v>56</v>
      </c>
      <c r="BR446">
        <v>97.66</v>
      </c>
      <c r="BS446" t="s">
        <v>1741</v>
      </c>
      <c r="BT446" t="s">
        <v>132</v>
      </c>
    </row>
    <row r="447" spans="1:72" x14ac:dyDescent="0.2">
      <c r="A447" s="3">
        <v>789064</v>
      </c>
      <c r="B447">
        <v>3</v>
      </c>
      <c r="C447" t="s">
        <v>72</v>
      </c>
      <c r="D447">
        <v>2</v>
      </c>
      <c r="E447" s="2" t="s">
        <v>73</v>
      </c>
      <c r="G447" t="s">
        <v>3381</v>
      </c>
      <c r="H447" t="s">
        <v>237</v>
      </c>
      <c r="I447" t="s">
        <v>3509</v>
      </c>
      <c r="J447" t="s">
        <v>3510</v>
      </c>
      <c r="K447" t="s">
        <v>3511</v>
      </c>
      <c r="L447" t="s">
        <v>588</v>
      </c>
      <c r="M447" t="s">
        <v>81</v>
      </c>
      <c r="N447">
        <v>77025</v>
      </c>
      <c r="O447" t="s">
        <v>82</v>
      </c>
      <c r="P447" t="s">
        <v>589</v>
      </c>
      <c r="Q447">
        <v>6</v>
      </c>
      <c r="R447" t="s">
        <v>84</v>
      </c>
      <c r="S447" t="s">
        <v>84</v>
      </c>
      <c r="T447" t="s">
        <v>85</v>
      </c>
      <c r="U447">
        <v>4</v>
      </c>
      <c r="V447" t="s">
        <v>86</v>
      </c>
      <c r="W447">
        <v>2</v>
      </c>
      <c r="X447" t="s">
        <v>87</v>
      </c>
      <c r="Y447" t="s">
        <v>88</v>
      </c>
      <c r="Z447" t="s">
        <v>89</v>
      </c>
      <c r="AA447" s="2">
        <v>43843</v>
      </c>
      <c r="AB447" s="2" t="s">
        <v>1018</v>
      </c>
      <c r="AC447" t="s">
        <v>268</v>
      </c>
      <c r="AD447">
        <v>3</v>
      </c>
      <c r="AE447">
        <v>2</v>
      </c>
      <c r="AF447">
        <v>17</v>
      </c>
      <c r="AG447" t="s">
        <v>473</v>
      </c>
      <c r="AH447" t="s">
        <v>288</v>
      </c>
      <c r="AI447" t="s">
        <v>289</v>
      </c>
      <c r="AJ447">
        <v>125299.37</v>
      </c>
      <c r="AK447">
        <v>125299</v>
      </c>
      <c r="AL447">
        <v>125300</v>
      </c>
      <c r="AM447">
        <v>125299</v>
      </c>
      <c r="AN447">
        <v>5053</v>
      </c>
      <c r="AO447">
        <v>120246.37</v>
      </c>
      <c r="AP447">
        <v>62649.68</v>
      </c>
      <c r="AQ447" t="s">
        <v>474</v>
      </c>
      <c r="AR447" t="s">
        <v>475</v>
      </c>
      <c r="AS447" t="s">
        <v>331</v>
      </c>
      <c r="AT447" t="s">
        <v>332</v>
      </c>
      <c r="AU447" t="s">
        <v>126</v>
      </c>
      <c r="AV447" t="s">
        <v>127</v>
      </c>
      <c r="AW447" t="s">
        <v>126</v>
      </c>
      <c r="AX447" t="s">
        <v>547</v>
      </c>
      <c r="AY447">
        <v>8</v>
      </c>
      <c r="AZ447">
        <v>470</v>
      </c>
      <c r="BA447">
        <v>8</v>
      </c>
      <c r="BB447">
        <v>302</v>
      </c>
      <c r="BC447">
        <v>1</v>
      </c>
      <c r="BD447">
        <v>1</v>
      </c>
      <c r="BE447" t="s">
        <v>101</v>
      </c>
      <c r="BF447" t="s">
        <v>767</v>
      </c>
      <c r="BG447" t="s">
        <v>643</v>
      </c>
      <c r="BH447" t="s">
        <v>104</v>
      </c>
      <c r="BI447" t="s">
        <v>84</v>
      </c>
      <c r="BJ447" t="s">
        <v>191</v>
      </c>
      <c r="BK447">
        <v>61</v>
      </c>
      <c r="BL447">
        <v>125.6</v>
      </c>
      <c r="BM447">
        <v>154.94</v>
      </c>
      <c r="BN447">
        <v>56.97</v>
      </c>
      <c r="BO447">
        <v>23</v>
      </c>
      <c r="BP447" t="s">
        <v>209</v>
      </c>
      <c r="BQ447">
        <v>77</v>
      </c>
      <c r="BR447">
        <v>97.98</v>
      </c>
      <c r="BS447" t="s">
        <v>3512</v>
      </c>
      <c r="BT447" t="s">
        <v>132</v>
      </c>
    </row>
    <row r="448" spans="1:72" x14ac:dyDescent="0.2">
      <c r="A448" s="3">
        <v>789065</v>
      </c>
      <c r="B448">
        <v>3</v>
      </c>
      <c r="C448" t="s">
        <v>72</v>
      </c>
      <c r="D448">
        <v>2</v>
      </c>
      <c r="E448" s="2" t="s">
        <v>73</v>
      </c>
      <c r="G448" t="s">
        <v>3513</v>
      </c>
      <c r="H448" t="s">
        <v>279</v>
      </c>
      <c r="I448" t="s">
        <v>2327</v>
      </c>
      <c r="J448" t="s">
        <v>3514</v>
      </c>
      <c r="K448" t="s">
        <v>3515</v>
      </c>
      <c r="L448" t="s">
        <v>291</v>
      </c>
      <c r="M448" t="s">
        <v>81</v>
      </c>
      <c r="N448">
        <v>75865</v>
      </c>
      <c r="O448" t="s">
        <v>82</v>
      </c>
      <c r="P448" t="s">
        <v>291</v>
      </c>
      <c r="Q448">
        <v>1</v>
      </c>
      <c r="R448" t="s">
        <v>84</v>
      </c>
      <c r="S448" t="s">
        <v>84</v>
      </c>
      <c r="T448" t="s">
        <v>331</v>
      </c>
      <c r="U448">
        <v>4</v>
      </c>
      <c r="V448" t="s">
        <v>86</v>
      </c>
      <c r="W448">
        <v>2</v>
      </c>
      <c r="X448" t="s">
        <v>87</v>
      </c>
      <c r="Y448" t="s">
        <v>156</v>
      </c>
      <c r="Z448" t="s">
        <v>343</v>
      </c>
      <c r="AA448" s="2">
        <v>43886</v>
      </c>
      <c r="AB448" s="2" t="s">
        <v>1007</v>
      </c>
      <c r="AC448" t="s">
        <v>286</v>
      </c>
      <c r="AD448">
        <v>3</v>
      </c>
      <c r="AE448">
        <v>2</v>
      </c>
      <c r="AF448">
        <v>14</v>
      </c>
      <c r="AG448" t="s">
        <v>639</v>
      </c>
      <c r="AH448" t="s">
        <v>233</v>
      </c>
      <c r="AI448" t="s">
        <v>234</v>
      </c>
      <c r="AJ448">
        <v>123387.21</v>
      </c>
      <c r="AK448">
        <v>123387</v>
      </c>
      <c r="AL448">
        <v>123388</v>
      </c>
      <c r="AM448">
        <v>123387</v>
      </c>
      <c r="AN448">
        <v>5053</v>
      </c>
      <c r="AO448">
        <v>118334.21</v>
      </c>
      <c r="AP448">
        <v>61693.61</v>
      </c>
      <c r="AQ448" t="s">
        <v>329</v>
      </c>
      <c r="AR448" t="s">
        <v>330</v>
      </c>
      <c r="AS448" t="s">
        <v>331</v>
      </c>
      <c r="AT448" t="s">
        <v>332</v>
      </c>
      <c r="AU448" t="s">
        <v>126</v>
      </c>
      <c r="AV448" t="s">
        <v>1049</v>
      </c>
      <c r="AW448" t="s">
        <v>126</v>
      </c>
      <c r="AX448" t="s">
        <v>334</v>
      </c>
      <c r="AY448">
        <v>8</v>
      </c>
      <c r="AZ448">
        <v>470</v>
      </c>
      <c r="BA448">
        <v>8</v>
      </c>
      <c r="BB448">
        <v>302</v>
      </c>
      <c r="BC448">
        <v>1</v>
      </c>
      <c r="BD448">
        <v>1</v>
      </c>
      <c r="BE448" t="s">
        <v>101</v>
      </c>
      <c r="BF448" t="s">
        <v>841</v>
      </c>
      <c r="BG448" t="s">
        <v>190</v>
      </c>
      <c r="BH448" t="s">
        <v>104</v>
      </c>
      <c r="BI448" t="s">
        <v>84</v>
      </c>
      <c r="BJ448" t="s">
        <v>351</v>
      </c>
      <c r="BK448">
        <v>72</v>
      </c>
      <c r="BL448">
        <v>181.7</v>
      </c>
      <c r="BM448">
        <v>182.88</v>
      </c>
      <c r="BN448">
        <v>82.42</v>
      </c>
      <c r="BO448">
        <v>24</v>
      </c>
      <c r="BP448" t="s">
        <v>209</v>
      </c>
      <c r="BQ448">
        <v>68</v>
      </c>
      <c r="BR448">
        <v>97.29</v>
      </c>
      <c r="BS448" t="s">
        <v>3516</v>
      </c>
      <c r="BT448" t="s">
        <v>108</v>
      </c>
    </row>
    <row r="449" spans="1:72" x14ac:dyDescent="0.2">
      <c r="A449" s="3">
        <v>789066</v>
      </c>
      <c r="B449">
        <v>1</v>
      </c>
      <c r="C449" t="s">
        <v>276</v>
      </c>
      <c r="D449">
        <v>1</v>
      </c>
      <c r="E449" s="2" t="s">
        <v>277</v>
      </c>
      <c r="F449" s="3" t="s">
        <v>224</v>
      </c>
      <c r="G449" t="s">
        <v>1274</v>
      </c>
      <c r="H449" t="s">
        <v>183</v>
      </c>
      <c r="I449" t="s">
        <v>3517</v>
      </c>
      <c r="J449" t="s">
        <v>3518</v>
      </c>
      <c r="K449" t="s">
        <v>3519</v>
      </c>
      <c r="L449" t="s">
        <v>1186</v>
      </c>
      <c r="M449" t="s">
        <v>81</v>
      </c>
      <c r="N449">
        <v>77318</v>
      </c>
      <c r="O449" t="s">
        <v>82</v>
      </c>
      <c r="P449" t="s">
        <v>3520</v>
      </c>
      <c r="Q449">
        <v>3</v>
      </c>
      <c r="R449" t="s">
        <v>84</v>
      </c>
      <c r="S449" t="s">
        <v>84</v>
      </c>
      <c r="T449" t="s">
        <v>85</v>
      </c>
      <c r="U449">
        <v>4</v>
      </c>
      <c r="V449" t="s">
        <v>86</v>
      </c>
      <c r="W449">
        <v>1</v>
      </c>
      <c r="X449" t="s">
        <v>139</v>
      </c>
      <c r="Y449" t="s">
        <v>88</v>
      </c>
      <c r="Z449" t="s">
        <v>89</v>
      </c>
      <c r="AA449" s="2">
        <v>43875</v>
      </c>
      <c r="AB449" s="2" t="s">
        <v>2030</v>
      </c>
      <c r="AC449" t="s">
        <v>119</v>
      </c>
      <c r="AD449">
        <v>2</v>
      </c>
      <c r="AE449">
        <v>3</v>
      </c>
      <c r="AF449">
        <v>18</v>
      </c>
      <c r="AG449" t="s">
        <v>827</v>
      </c>
      <c r="AH449" t="s">
        <v>288</v>
      </c>
      <c r="AI449" t="s">
        <v>289</v>
      </c>
      <c r="AJ449">
        <v>162332.6</v>
      </c>
      <c r="AK449">
        <v>162332</v>
      </c>
      <c r="AL449">
        <v>162333</v>
      </c>
      <c r="AM449">
        <v>162332</v>
      </c>
      <c r="AN449">
        <v>13916.88</v>
      </c>
      <c r="AO449">
        <v>148415.72</v>
      </c>
      <c r="AP449">
        <v>54110.87</v>
      </c>
      <c r="AQ449" t="s">
        <v>3521</v>
      </c>
      <c r="AR449" t="s">
        <v>3522</v>
      </c>
      <c r="AS449" t="s">
        <v>339</v>
      </c>
      <c r="AT449" t="s">
        <v>524</v>
      </c>
      <c r="AU449" t="s">
        <v>126</v>
      </c>
      <c r="AV449" t="s">
        <v>3523</v>
      </c>
      <c r="AW449" t="s">
        <v>126</v>
      </c>
      <c r="AX449" t="s">
        <v>3524</v>
      </c>
      <c r="AY449">
        <v>8</v>
      </c>
      <c r="AZ449">
        <v>481</v>
      </c>
      <c r="BA449">
        <v>8</v>
      </c>
      <c r="BB449">
        <v>308</v>
      </c>
      <c r="BC449">
        <v>1</v>
      </c>
      <c r="BD449">
        <v>2</v>
      </c>
      <c r="BE449" t="s">
        <v>206</v>
      </c>
      <c r="BF449" t="s">
        <v>2321</v>
      </c>
      <c r="BG449" t="s">
        <v>220</v>
      </c>
      <c r="BH449" t="s">
        <v>104</v>
      </c>
      <c r="BI449" t="s">
        <v>126</v>
      </c>
      <c r="BJ449" t="s">
        <v>163</v>
      </c>
      <c r="BK449">
        <v>64</v>
      </c>
      <c r="BL449">
        <v>200.9</v>
      </c>
      <c r="BM449">
        <v>162.56</v>
      </c>
      <c r="BN449">
        <v>91.13</v>
      </c>
      <c r="BO449">
        <v>34</v>
      </c>
      <c r="BP449" t="s">
        <v>192</v>
      </c>
      <c r="BQ449">
        <v>117</v>
      </c>
      <c r="BR449">
        <v>97.96</v>
      </c>
      <c r="BS449" t="s">
        <v>2369</v>
      </c>
      <c r="BT449" t="s">
        <v>108</v>
      </c>
    </row>
    <row r="450" spans="1:72" x14ac:dyDescent="0.2">
      <c r="A450" s="3">
        <v>789067</v>
      </c>
      <c r="B450">
        <v>1</v>
      </c>
      <c r="C450" t="s">
        <v>276</v>
      </c>
      <c r="D450">
        <v>1</v>
      </c>
      <c r="E450" s="2" t="s">
        <v>277</v>
      </c>
      <c r="F450" s="3" t="s">
        <v>224</v>
      </c>
      <c r="G450" t="s">
        <v>919</v>
      </c>
      <c r="H450" t="s">
        <v>467</v>
      </c>
      <c r="I450" t="s">
        <v>3525</v>
      </c>
      <c r="J450" t="s">
        <v>3526</v>
      </c>
      <c r="K450" t="s">
        <v>3527</v>
      </c>
      <c r="L450" t="s">
        <v>291</v>
      </c>
      <c r="M450" t="s">
        <v>81</v>
      </c>
      <c r="N450">
        <v>79491</v>
      </c>
      <c r="O450" t="s">
        <v>82</v>
      </c>
      <c r="P450" t="s">
        <v>291</v>
      </c>
      <c r="Q450">
        <v>1</v>
      </c>
      <c r="R450" t="s">
        <v>84</v>
      </c>
      <c r="S450" t="s">
        <v>84</v>
      </c>
      <c r="T450" t="s">
        <v>85</v>
      </c>
      <c r="U450">
        <v>4</v>
      </c>
      <c r="V450" t="s">
        <v>86</v>
      </c>
      <c r="W450">
        <v>2</v>
      </c>
      <c r="X450" t="s">
        <v>87</v>
      </c>
      <c r="Y450" t="s">
        <v>200</v>
      </c>
      <c r="Z450" t="s">
        <v>117</v>
      </c>
      <c r="AA450" s="2">
        <v>43870</v>
      </c>
      <c r="AB450" s="2" t="s">
        <v>939</v>
      </c>
      <c r="AC450" t="s">
        <v>119</v>
      </c>
      <c r="AD450">
        <v>1</v>
      </c>
      <c r="AE450">
        <v>1</v>
      </c>
      <c r="AF450">
        <v>19</v>
      </c>
      <c r="AG450" t="s">
        <v>461</v>
      </c>
      <c r="AH450" t="s">
        <v>288</v>
      </c>
      <c r="AI450" t="s">
        <v>289</v>
      </c>
      <c r="AJ450">
        <v>36962.94</v>
      </c>
      <c r="AK450">
        <v>36962</v>
      </c>
      <c r="AL450">
        <v>36963</v>
      </c>
      <c r="AM450">
        <v>36962</v>
      </c>
      <c r="AN450">
        <v>4049.95</v>
      </c>
      <c r="AO450">
        <v>32912.99</v>
      </c>
      <c r="AP450">
        <v>36962.94</v>
      </c>
      <c r="AQ450" t="s">
        <v>1485</v>
      </c>
      <c r="AR450" t="s">
        <v>3286</v>
      </c>
      <c r="AS450" t="s">
        <v>383</v>
      </c>
      <c r="AT450" t="s">
        <v>3287</v>
      </c>
      <c r="AU450" t="s">
        <v>126</v>
      </c>
      <c r="AV450" t="s">
        <v>3066</v>
      </c>
      <c r="AW450" t="s">
        <v>126</v>
      </c>
      <c r="AY450">
        <v>10</v>
      </c>
      <c r="AZ450">
        <v>641</v>
      </c>
      <c r="BA450">
        <v>10</v>
      </c>
      <c r="BB450">
        <v>425</v>
      </c>
      <c r="BC450">
        <v>1</v>
      </c>
      <c r="BD450">
        <v>2</v>
      </c>
      <c r="BE450" t="s">
        <v>206</v>
      </c>
      <c r="BF450" t="s">
        <v>1570</v>
      </c>
      <c r="BH450" t="s">
        <v>104</v>
      </c>
      <c r="BI450" t="s">
        <v>126</v>
      </c>
      <c r="BJ450" t="s">
        <v>163</v>
      </c>
      <c r="BK450">
        <v>64</v>
      </c>
      <c r="BL450">
        <v>136.6</v>
      </c>
      <c r="BM450">
        <v>162.56</v>
      </c>
      <c r="BN450">
        <v>61.96</v>
      </c>
      <c r="BO450">
        <v>23</v>
      </c>
      <c r="BP450" t="s">
        <v>209</v>
      </c>
      <c r="BQ450">
        <v>63</v>
      </c>
      <c r="BR450">
        <v>97.53</v>
      </c>
      <c r="BS450" t="s">
        <v>2397</v>
      </c>
      <c r="BT450" t="s">
        <v>108</v>
      </c>
    </row>
    <row r="451" spans="1:72" x14ac:dyDescent="0.2">
      <c r="A451" s="3">
        <v>789068</v>
      </c>
      <c r="B451">
        <v>3</v>
      </c>
      <c r="C451" t="s">
        <v>72</v>
      </c>
      <c r="D451">
        <v>2</v>
      </c>
      <c r="E451" s="2" t="s">
        <v>73</v>
      </c>
      <c r="G451" t="s">
        <v>3528</v>
      </c>
      <c r="H451" t="s">
        <v>1251</v>
      </c>
      <c r="I451" t="s">
        <v>981</v>
      </c>
      <c r="J451" t="s">
        <v>3529</v>
      </c>
      <c r="K451" t="s">
        <v>3530</v>
      </c>
      <c r="L451" t="s">
        <v>1489</v>
      </c>
      <c r="M451" t="s">
        <v>81</v>
      </c>
      <c r="N451">
        <v>76028</v>
      </c>
      <c r="O451" t="s">
        <v>82</v>
      </c>
      <c r="P451" t="s">
        <v>3531</v>
      </c>
      <c r="Q451">
        <v>3</v>
      </c>
      <c r="R451" t="s">
        <v>84</v>
      </c>
      <c r="S451" t="s">
        <v>84</v>
      </c>
      <c r="T451" t="s">
        <v>331</v>
      </c>
      <c r="U451">
        <v>4</v>
      </c>
      <c r="V451" t="s">
        <v>86</v>
      </c>
      <c r="W451">
        <v>1</v>
      </c>
      <c r="X451" t="s">
        <v>139</v>
      </c>
      <c r="Y451" t="s">
        <v>88</v>
      </c>
      <c r="Z451" t="s">
        <v>343</v>
      </c>
      <c r="AA451" s="2">
        <v>43911</v>
      </c>
      <c r="AB451" s="2" t="s">
        <v>201</v>
      </c>
      <c r="AC451" t="s">
        <v>119</v>
      </c>
      <c r="AD451">
        <v>1</v>
      </c>
      <c r="AE451">
        <v>2</v>
      </c>
      <c r="AF451">
        <v>17</v>
      </c>
      <c r="AG451" t="s">
        <v>473</v>
      </c>
      <c r="AH451" t="s">
        <v>288</v>
      </c>
      <c r="AI451" t="s">
        <v>289</v>
      </c>
      <c r="AJ451">
        <v>218529.23</v>
      </c>
      <c r="AK451">
        <v>218529</v>
      </c>
      <c r="AL451">
        <v>218530</v>
      </c>
      <c r="AM451">
        <v>218529</v>
      </c>
      <c r="AN451">
        <v>5053</v>
      </c>
      <c r="AO451">
        <v>213476.23</v>
      </c>
      <c r="AP451">
        <v>109264.62</v>
      </c>
      <c r="AQ451" t="s">
        <v>2826</v>
      </c>
      <c r="AR451" t="s">
        <v>2827</v>
      </c>
      <c r="AS451" t="s">
        <v>298</v>
      </c>
      <c r="AT451" t="s">
        <v>1795</v>
      </c>
      <c r="AU451" t="s">
        <v>126</v>
      </c>
      <c r="AV451" t="s">
        <v>3532</v>
      </c>
      <c r="AW451" t="s">
        <v>126</v>
      </c>
      <c r="AX451" t="s">
        <v>3533</v>
      </c>
      <c r="AY451">
        <v>8</v>
      </c>
      <c r="AZ451">
        <v>468</v>
      </c>
      <c r="BA451">
        <v>8</v>
      </c>
      <c r="BB451">
        <v>302</v>
      </c>
      <c r="BC451">
        <v>2</v>
      </c>
      <c r="BD451">
        <v>2</v>
      </c>
      <c r="BE451" t="s">
        <v>206</v>
      </c>
      <c r="BF451" t="s">
        <v>189</v>
      </c>
      <c r="BG451" t="s">
        <v>129</v>
      </c>
      <c r="BH451" t="s">
        <v>104</v>
      </c>
      <c r="BI451" t="s">
        <v>84</v>
      </c>
      <c r="BJ451" t="s">
        <v>351</v>
      </c>
      <c r="BK451">
        <v>72</v>
      </c>
      <c r="BL451">
        <v>249.9</v>
      </c>
      <c r="BM451">
        <v>182.88</v>
      </c>
      <c r="BN451">
        <v>113.35</v>
      </c>
      <c r="BO451">
        <v>33</v>
      </c>
      <c r="BP451" t="s">
        <v>192</v>
      </c>
      <c r="BQ451">
        <v>117</v>
      </c>
      <c r="BR451">
        <v>98</v>
      </c>
      <c r="BS451" t="s">
        <v>3534</v>
      </c>
      <c r="BT451" t="s">
        <v>181</v>
      </c>
    </row>
    <row r="452" spans="1:72" x14ac:dyDescent="0.2">
      <c r="A452" s="3">
        <v>789069</v>
      </c>
      <c r="B452">
        <v>4</v>
      </c>
      <c r="C452" t="s">
        <v>18</v>
      </c>
      <c r="D452">
        <v>5</v>
      </c>
      <c r="E452" s="2" t="s">
        <v>893</v>
      </c>
      <c r="F452" s="3" t="s">
        <v>84</v>
      </c>
      <c r="G452" t="s">
        <v>1931</v>
      </c>
      <c r="H452" t="s">
        <v>502</v>
      </c>
      <c r="I452" t="s">
        <v>3535</v>
      </c>
      <c r="J452" t="s">
        <v>3536</v>
      </c>
      <c r="K452" t="s">
        <v>3537</v>
      </c>
      <c r="L452" t="s">
        <v>2677</v>
      </c>
      <c r="M452" t="s">
        <v>81</v>
      </c>
      <c r="N452">
        <v>79106</v>
      </c>
      <c r="O452" t="s">
        <v>82</v>
      </c>
      <c r="P452" t="s">
        <v>2678</v>
      </c>
      <c r="Q452">
        <v>1</v>
      </c>
      <c r="R452" t="s">
        <v>84</v>
      </c>
      <c r="S452" t="s">
        <v>126</v>
      </c>
      <c r="T452" t="s">
        <v>331</v>
      </c>
      <c r="U452">
        <v>4</v>
      </c>
      <c r="V452" t="s">
        <v>86</v>
      </c>
      <c r="W452">
        <v>2</v>
      </c>
      <c r="X452" t="s">
        <v>87</v>
      </c>
      <c r="Y452" t="s">
        <v>200</v>
      </c>
      <c r="Z452" t="s">
        <v>343</v>
      </c>
      <c r="AA452" s="2">
        <v>43873</v>
      </c>
      <c r="AB452" s="2" t="s">
        <v>1944</v>
      </c>
      <c r="AC452" t="s">
        <v>286</v>
      </c>
      <c r="AD452">
        <v>2</v>
      </c>
      <c r="AE452">
        <v>1</v>
      </c>
      <c r="AF452">
        <v>0</v>
      </c>
      <c r="AG452" t="s">
        <v>899</v>
      </c>
      <c r="AH452" t="s">
        <v>121</v>
      </c>
      <c r="AI452" t="s">
        <v>122</v>
      </c>
      <c r="AJ452">
        <v>6504.31</v>
      </c>
      <c r="AK452">
        <v>6504</v>
      </c>
      <c r="AL452">
        <v>6505</v>
      </c>
      <c r="AM452">
        <v>6504</v>
      </c>
      <c r="AN452">
        <v>1411.1</v>
      </c>
      <c r="AO452">
        <v>5093.21</v>
      </c>
      <c r="AP452">
        <v>6504.31</v>
      </c>
      <c r="AQ452" t="s">
        <v>1058</v>
      </c>
      <c r="AR452" t="s">
        <v>1059</v>
      </c>
      <c r="AS452" t="s">
        <v>902</v>
      </c>
      <c r="AT452" t="s">
        <v>903</v>
      </c>
      <c r="AV452" t="s">
        <v>904</v>
      </c>
      <c r="AX452" t="s">
        <v>905</v>
      </c>
      <c r="AY452">
        <v>15</v>
      </c>
      <c r="AZ452">
        <v>795</v>
      </c>
      <c r="BA452">
        <v>15</v>
      </c>
      <c r="BB452">
        <v>640</v>
      </c>
      <c r="BC452">
        <v>1</v>
      </c>
      <c r="BD452">
        <v>1</v>
      </c>
      <c r="BE452" t="s">
        <v>101</v>
      </c>
      <c r="BF452" t="s">
        <v>879</v>
      </c>
      <c r="BG452" t="s">
        <v>190</v>
      </c>
      <c r="BH452" t="s">
        <v>104</v>
      </c>
      <c r="BI452" t="s">
        <v>84</v>
      </c>
      <c r="BJ452" t="s">
        <v>1060</v>
      </c>
      <c r="BK452">
        <v>17</v>
      </c>
      <c r="BL452">
        <v>5</v>
      </c>
      <c r="BM452">
        <v>43.18</v>
      </c>
      <c r="BN452">
        <v>2.27</v>
      </c>
      <c r="BO452">
        <v>12</v>
      </c>
      <c r="BP452" t="s">
        <v>148</v>
      </c>
      <c r="BQ452">
        <v>58</v>
      </c>
      <c r="BR452">
        <v>98.35</v>
      </c>
      <c r="BS452" t="s">
        <v>2256</v>
      </c>
      <c r="BT452" t="s">
        <v>108</v>
      </c>
    </row>
    <row r="453" spans="1:72" x14ac:dyDescent="0.2">
      <c r="A453" s="3">
        <v>789070</v>
      </c>
      <c r="B453">
        <v>3</v>
      </c>
      <c r="C453" t="s">
        <v>72</v>
      </c>
      <c r="D453">
        <v>2</v>
      </c>
      <c r="E453" s="2" t="s">
        <v>73</v>
      </c>
      <c r="F453" s="3" t="s">
        <v>74</v>
      </c>
      <c r="G453" t="s">
        <v>3538</v>
      </c>
      <c r="H453" t="s">
        <v>279</v>
      </c>
      <c r="I453" t="s">
        <v>3539</v>
      </c>
      <c r="J453" t="s">
        <v>3540</v>
      </c>
      <c r="K453" t="s">
        <v>3541</v>
      </c>
      <c r="L453" t="s">
        <v>291</v>
      </c>
      <c r="M453" t="s">
        <v>81</v>
      </c>
      <c r="N453">
        <v>76684</v>
      </c>
      <c r="O453" t="s">
        <v>82</v>
      </c>
      <c r="P453" t="s">
        <v>291</v>
      </c>
      <c r="Q453">
        <v>1</v>
      </c>
      <c r="R453" t="s">
        <v>84</v>
      </c>
      <c r="S453" t="s">
        <v>84</v>
      </c>
      <c r="T453" t="s">
        <v>85</v>
      </c>
      <c r="U453">
        <v>4</v>
      </c>
      <c r="V453" t="s">
        <v>86</v>
      </c>
      <c r="W453">
        <v>2</v>
      </c>
      <c r="X453" t="s">
        <v>87</v>
      </c>
      <c r="Y453" t="s">
        <v>200</v>
      </c>
      <c r="Z453" t="s">
        <v>117</v>
      </c>
      <c r="AA453" s="2">
        <v>43863</v>
      </c>
      <c r="AB453" s="2" t="s">
        <v>90</v>
      </c>
      <c r="AC453" t="s">
        <v>91</v>
      </c>
      <c r="AD453">
        <v>2</v>
      </c>
      <c r="AE453">
        <v>2</v>
      </c>
      <c r="AF453">
        <v>8</v>
      </c>
      <c r="AG453" t="s">
        <v>173</v>
      </c>
      <c r="AH453" t="s">
        <v>143</v>
      </c>
      <c r="AI453" t="s">
        <v>144</v>
      </c>
      <c r="AJ453">
        <v>39712.910000000003</v>
      </c>
      <c r="AK453">
        <v>39712</v>
      </c>
      <c r="AL453">
        <v>39713</v>
      </c>
      <c r="AM453">
        <v>39712</v>
      </c>
      <c r="AN453">
        <v>5718.88</v>
      </c>
      <c r="AO453">
        <v>33994.03</v>
      </c>
      <c r="AP453">
        <v>19856.46</v>
      </c>
      <c r="AQ453" t="s">
        <v>593</v>
      </c>
      <c r="AR453" t="s">
        <v>594</v>
      </c>
      <c r="AS453" t="s">
        <v>97</v>
      </c>
      <c r="AT453" t="s">
        <v>593</v>
      </c>
      <c r="AV453" t="s">
        <v>1610</v>
      </c>
      <c r="AX453" t="s">
        <v>100</v>
      </c>
      <c r="AY453">
        <v>14</v>
      </c>
      <c r="AZ453">
        <v>798</v>
      </c>
      <c r="BA453">
        <v>14</v>
      </c>
      <c r="BB453">
        <v>541</v>
      </c>
      <c r="BC453">
        <v>1</v>
      </c>
      <c r="BD453">
        <v>1</v>
      </c>
      <c r="BE453" t="s">
        <v>101</v>
      </c>
      <c r="BF453" t="s">
        <v>179</v>
      </c>
      <c r="BG453" t="s">
        <v>336</v>
      </c>
      <c r="BH453" t="s">
        <v>104</v>
      </c>
      <c r="BI453" t="s">
        <v>84</v>
      </c>
      <c r="BJ453" t="s">
        <v>452</v>
      </c>
      <c r="BK453">
        <v>67</v>
      </c>
      <c r="BL453">
        <v>202.6</v>
      </c>
      <c r="BM453">
        <v>170.18</v>
      </c>
      <c r="BN453">
        <v>91.9</v>
      </c>
      <c r="BO453">
        <v>31</v>
      </c>
      <c r="BP453" t="s">
        <v>192</v>
      </c>
      <c r="BQ453">
        <v>119</v>
      </c>
      <c r="BR453">
        <v>98.19</v>
      </c>
      <c r="BS453" t="s">
        <v>3542</v>
      </c>
      <c r="BT453" t="s">
        <v>108</v>
      </c>
    </row>
    <row r="454" spans="1:72" x14ac:dyDescent="0.2">
      <c r="A454" s="3">
        <v>789071</v>
      </c>
      <c r="B454">
        <v>4</v>
      </c>
      <c r="C454" t="s">
        <v>18</v>
      </c>
      <c r="D454">
        <v>5</v>
      </c>
      <c r="E454" s="2" t="s">
        <v>893</v>
      </c>
      <c r="F454" s="3" t="s">
        <v>84</v>
      </c>
      <c r="G454" t="s">
        <v>3543</v>
      </c>
      <c r="H454" t="s">
        <v>1251</v>
      </c>
      <c r="I454" t="s">
        <v>3544</v>
      </c>
      <c r="J454" t="s">
        <v>3545</v>
      </c>
      <c r="K454" t="s">
        <v>3546</v>
      </c>
      <c r="L454" t="s">
        <v>1350</v>
      </c>
      <c r="M454" t="s">
        <v>81</v>
      </c>
      <c r="N454">
        <v>75421</v>
      </c>
      <c r="O454" t="s">
        <v>82</v>
      </c>
      <c r="P454" t="s">
        <v>3547</v>
      </c>
      <c r="Q454">
        <v>1</v>
      </c>
      <c r="R454" t="s">
        <v>84</v>
      </c>
      <c r="S454" t="s">
        <v>126</v>
      </c>
      <c r="T454" t="s">
        <v>331</v>
      </c>
      <c r="U454">
        <v>4</v>
      </c>
      <c r="V454" t="s">
        <v>86</v>
      </c>
      <c r="W454">
        <v>2</v>
      </c>
      <c r="X454" t="s">
        <v>87</v>
      </c>
      <c r="Y454" t="s">
        <v>200</v>
      </c>
      <c r="Z454" t="s">
        <v>343</v>
      </c>
      <c r="AA454" s="2">
        <v>43906</v>
      </c>
      <c r="AB454" s="2" t="s">
        <v>887</v>
      </c>
      <c r="AC454" t="s">
        <v>91</v>
      </c>
      <c r="AD454">
        <v>2</v>
      </c>
      <c r="AE454">
        <v>1</v>
      </c>
      <c r="AF454">
        <v>0</v>
      </c>
      <c r="AG454" t="s">
        <v>899</v>
      </c>
      <c r="AH454" t="s">
        <v>121</v>
      </c>
      <c r="AI454" t="s">
        <v>122</v>
      </c>
      <c r="AJ454">
        <v>6548.29</v>
      </c>
      <c r="AK454">
        <v>6548</v>
      </c>
      <c r="AL454">
        <v>6549</v>
      </c>
      <c r="AM454">
        <v>6548</v>
      </c>
      <c r="AN454">
        <v>1411.1</v>
      </c>
      <c r="AO454">
        <v>5137.1899999999996</v>
      </c>
      <c r="AP454">
        <v>6548.29</v>
      </c>
      <c r="AQ454" t="s">
        <v>1058</v>
      </c>
      <c r="AR454" t="s">
        <v>1059</v>
      </c>
      <c r="AS454" t="s">
        <v>902</v>
      </c>
      <c r="AT454" t="s">
        <v>903</v>
      </c>
      <c r="AV454" t="s">
        <v>904</v>
      </c>
      <c r="AX454" t="s">
        <v>905</v>
      </c>
      <c r="AY454">
        <v>15</v>
      </c>
      <c r="AZ454">
        <v>795</v>
      </c>
      <c r="BA454">
        <v>15</v>
      </c>
      <c r="BB454">
        <v>640</v>
      </c>
      <c r="BC454">
        <v>1</v>
      </c>
      <c r="BD454">
        <v>1</v>
      </c>
      <c r="BE454" t="s">
        <v>101</v>
      </c>
      <c r="BF454" t="s">
        <v>280</v>
      </c>
      <c r="BG454" t="s">
        <v>1124</v>
      </c>
      <c r="BH454" t="s">
        <v>104</v>
      </c>
      <c r="BI454" t="s">
        <v>84</v>
      </c>
      <c r="BJ454" t="s">
        <v>2659</v>
      </c>
      <c r="BK454">
        <v>20</v>
      </c>
      <c r="BL454">
        <v>6</v>
      </c>
      <c r="BM454">
        <v>50.8</v>
      </c>
      <c r="BN454">
        <v>2.72</v>
      </c>
      <c r="BO454">
        <v>10</v>
      </c>
      <c r="BP454" t="s">
        <v>148</v>
      </c>
      <c r="BQ454">
        <v>57</v>
      </c>
      <c r="BR454">
        <v>98.28</v>
      </c>
      <c r="BS454" t="s">
        <v>3548</v>
      </c>
      <c r="BT454" t="s">
        <v>181</v>
      </c>
    </row>
    <row r="455" spans="1:72" x14ac:dyDescent="0.2">
      <c r="A455" s="3">
        <v>789072</v>
      </c>
      <c r="B455">
        <v>4</v>
      </c>
      <c r="C455" t="s">
        <v>18</v>
      </c>
      <c r="D455">
        <v>5</v>
      </c>
      <c r="E455" s="2" t="s">
        <v>893</v>
      </c>
      <c r="F455" s="3" t="s">
        <v>84</v>
      </c>
      <c r="G455" t="s">
        <v>3549</v>
      </c>
      <c r="H455" t="s">
        <v>331</v>
      </c>
      <c r="I455" t="s">
        <v>3550</v>
      </c>
      <c r="J455" t="s">
        <v>3551</v>
      </c>
      <c r="K455" t="s">
        <v>3552</v>
      </c>
      <c r="L455" t="s">
        <v>1178</v>
      </c>
      <c r="M455" t="s">
        <v>81</v>
      </c>
      <c r="N455">
        <v>79703</v>
      </c>
      <c r="O455" t="s">
        <v>82</v>
      </c>
      <c r="P455" t="s">
        <v>1179</v>
      </c>
      <c r="Q455">
        <v>1</v>
      </c>
      <c r="R455" t="s">
        <v>84</v>
      </c>
      <c r="S455" t="s">
        <v>126</v>
      </c>
      <c r="T455" t="s">
        <v>331</v>
      </c>
      <c r="U455">
        <v>4</v>
      </c>
      <c r="V455" t="s">
        <v>86</v>
      </c>
      <c r="W455">
        <v>2</v>
      </c>
      <c r="X455" t="s">
        <v>87</v>
      </c>
      <c r="Y455" t="s">
        <v>200</v>
      </c>
      <c r="Z455" t="s">
        <v>343</v>
      </c>
      <c r="AA455" s="2">
        <v>43919</v>
      </c>
      <c r="AB455" s="2" t="s">
        <v>989</v>
      </c>
      <c r="AC455" t="s">
        <v>91</v>
      </c>
      <c r="AD455">
        <v>2</v>
      </c>
      <c r="AE455">
        <v>2</v>
      </c>
      <c r="AF455">
        <v>0</v>
      </c>
      <c r="AG455" t="s">
        <v>899</v>
      </c>
      <c r="AH455" t="s">
        <v>143</v>
      </c>
      <c r="AI455" t="s">
        <v>144</v>
      </c>
      <c r="AJ455">
        <v>3729.14</v>
      </c>
      <c r="AK455">
        <v>3729</v>
      </c>
      <c r="AL455">
        <v>3730</v>
      </c>
      <c r="AM455">
        <v>3729</v>
      </c>
      <c r="AN455">
        <v>2822.2</v>
      </c>
      <c r="AO455">
        <v>906.94</v>
      </c>
      <c r="AP455">
        <v>1864.57</v>
      </c>
      <c r="AQ455" t="s">
        <v>1058</v>
      </c>
      <c r="AR455" t="s">
        <v>1059</v>
      </c>
      <c r="AS455" t="s">
        <v>902</v>
      </c>
      <c r="AT455" t="s">
        <v>903</v>
      </c>
      <c r="AV455" t="s">
        <v>904</v>
      </c>
      <c r="AX455" t="s">
        <v>905</v>
      </c>
      <c r="AY455">
        <v>15</v>
      </c>
      <c r="AZ455">
        <v>795</v>
      </c>
      <c r="BA455">
        <v>15</v>
      </c>
      <c r="BB455">
        <v>640</v>
      </c>
      <c r="BC455">
        <v>1</v>
      </c>
      <c r="BD455">
        <v>1</v>
      </c>
      <c r="BE455" t="s">
        <v>101</v>
      </c>
      <c r="BF455" t="s">
        <v>557</v>
      </c>
      <c r="BG455" t="s">
        <v>867</v>
      </c>
      <c r="BH455" t="s">
        <v>104</v>
      </c>
      <c r="BI455" t="s">
        <v>84</v>
      </c>
      <c r="BJ455" t="s">
        <v>1234</v>
      </c>
      <c r="BK455">
        <v>15</v>
      </c>
      <c r="BL455">
        <v>5</v>
      </c>
      <c r="BM455">
        <v>38.1</v>
      </c>
      <c r="BN455">
        <v>2.27</v>
      </c>
      <c r="BO455">
        <v>15</v>
      </c>
      <c r="BP455" t="s">
        <v>148</v>
      </c>
      <c r="BQ455">
        <v>49</v>
      </c>
      <c r="BR455">
        <v>98.27</v>
      </c>
      <c r="BS455" t="s">
        <v>2596</v>
      </c>
      <c r="BT455" t="s">
        <v>181</v>
      </c>
    </row>
    <row r="456" spans="1:72" x14ac:dyDescent="0.2">
      <c r="A456" s="3">
        <v>789073</v>
      </c>
      <c r="B456">
        <v>3</v>
      </c>
      <c r="C456" t="s">
        <v>72</v>
      </c>
      <c r="D456">
        <v>2</v>
      </c>
      <c r="E456" s="2" t="s">
        <v>73</v>
      </c>
      <c r="F456" s="3" t="s">
        <v>502</v>
      </c>
      <c r="G456" t="s">
        <v>870</v>
      </c>
      <c r="H456" t="s">
        <v>493</v>
      </c>
      <c r="I456" t="s">
        <v>560</v>
      </c>
      <c r="J456" t="s">
        <v>3553</v>
      </c>
      <c r="K456" t="s">
        <v>3554</v>
      </c>
      <c r="L456" t="s">
        <v>291</v>
      </c>
      <c r="M456" t="s">
        <v>81</v>
      </c>
      <c r="N456">
        <v>78293</v>
      </c>
      <c r="O456" t="s">
        <v>82</v>
      </c>
      <c r="P456" t="s">
        <v>291</v>
      </c>
      <c r="Q456">
        <v>1</v>
      </c>
      <c r="R456" t="s">
        <v>84</v>
      </c>
      <c r="S456" t="s">
        <v>84</v>
      </c>
      <c r="T456" t="s">
        <v>331</v>
      </c>
      <c r="U456">
        <v>4</v>
      </c>
      <c r="V456" t="s">
        <v>86</v>
      </c>
      <c r="W456">
        <v>2</v>
      </c>
      <c r="X456" t="s">
        <v>87</v>
      </c>
      <c r="Y456" t="s">
        <v>88</v>
      </c>
      <c r="Z456" t="s">
        <v>343</v>
      </c>
      <c r="AA456" s="2">
        <v>43891</v>
      </c>
      <c r="AB456" s="2" t="s">
        <v>2487</v>
      </c>
      <c r="AC456" t="s">
        <v>158</v>
      </c>
      <c r="AD456">
        <v>5</v>
      </c>
      <c r="AE456">
        <v>5</v>
      </c>
      <c r="AF456">
        <v>5</v>
      </c>
      <c r="AG456" t="s">
        <v>510</v>
      </c>
      <c r="AH456" t="s">
        <v>233</v>
      </c>
      <c r="AI456" t="s">
        <v>234</v>
      </c>
      <c r="AJ456">
        <v>26047.99</v>
      </c>
      <c r="AK456">
        <v>26047</v>
      </c>
      <c r="AL456">
        <v>26048</v>
      </c>
      <c r="AM456">
        <v>26047</v>
      </c>
      <c r="AN456">
        <v>12818.1</v>
      </c>
      <c r="AO456">
        <v>13229.89</v>
      </c>
      <c r="AP456">
        <v>5209.6000000000004</v>
      </c>
      <c r="AQ456" t="s">
        <v>3555</v>
      </c>
      <c r="AR456" t="s">
        <v>3556</v>
      </c>
      <c r="AS456" t="s">
        <v>237</v>
      </c>
      <c r="AT456" t="s">
        <v>3557</v>
      </c>
      <c r="AU456" t="s">
        <v>126</v>
      </c>
      <c r="AV456" t="s">
        <v>736</v>
      </c>
      <c r="AW456" t="s">
        <v>126</v>
      </c>
      <c r="AY456">
        <v>6</v>
      </c>
      <c r="AZ456">
        <v>392</v>
      </c>
      <c r="BA456">
        <v>6</v>
      </c>
      <c r="BB456">
        <v>249</v>
      </c>
      <c r="BC456">
        <v>1</v>
      </c>
      <c r="BD456">
        <v>1</v>
      </c>
      <c r="BE456" t="s">
        <v>101</v>
      </c>
      <c r="BF456" t="s">
        <v>3006</v>
      </c>
      <c r="BH456" t="s">
        <v>104</v>
      </c>
      <c r="BI456" t="s">
        <v>84</v>
      </c>
      <c r="BJ456" t="s">
        <v>388</v>
      </c>
      <c r="BK456">
        <v>74</v>
      </c>
      <c r="BL456">
        <v>231.7</v>
      </c>
      <c r="BM456">
        <v>187.96</v>
      </c>
      <c r="BN456">
        <v>105.1</v>
      </c>
      <c r="BO456">
        <v>29</v>
      </c>
      <c r="BP456" t="s">
        <v>106</v>
      </c>
      <c r="BQ456">
        <v>87</v>
      </c>
      <c r="BR456">
        <v>98.18</v>
      </c>
      <c r="BS456" t="s">
        <v>3558</v>
      </c>
      <c r="BT456" t="s">
        <v>181</v>
      </c>
    </row>
    <row r="457" spans="1:72" x14ac:dyDescent="0.2">
      <c r="A457" s="3">
        <v>789074</v>
      </c>
      <c r="B457">
        <v>3</v>
      </c>
      <c r="C457" t="s">
        <v>72</v>
      </c>
      <c r="D457">
        <v>2</v>
      </c>
      <c r="E457" s="2" t="s">
        <v>73</v>
      </c>
      <c r="F457" s="3" t="s">
        <v>74</v>
      </c>
      <c r="G457" t="s">
        <v>1712</v>
      </c>
      <c r="H457" t="s">
        <v>339</v>
      </c>
      <c r="I457" t="s">
        <v>3559</v>
      </c>
      <c r="J457" t="s">
        <v>3560</v>
      </c>
      <c r="K457" t="s">
        <v>3561</v>
      </c>
      <c r="L457" t="s">
        <v>1606</v>
      </c>
      <c r="M457" t="s">
        <v>81</v>
      </c>
      <c r="N457">
        <v>79504</v>
      </c>
      <c r="O457" t="s">
        <v>82</v>
      </c>
      <c r="P457" t="s">
        <v>3562</v>
      </c>
      <c r="Q457">
        <v>1</v>
      </c>
      <c r="R457" t="s">
        <v>84</v>
      </c>
      <c r="S457" t="s">
        <v>84</v>
      </c>
      <c r="T457" t="s">
        <v>85</v>
      </c>
      <c r="U457">
        <v>4</v>
      </c>
      <c r="V457" t="s">
        <v>86</v>
      </c>
      <c r="W457">
        <v>1</v>
      </c>
      <c r="X457" t="s">
        <v>139</v>
      </c>
      <c r="Y457" t="s">
        <v>88</v>
      </c>
      <c r="Z457" t="s">
        <v>89</v>
      </c>
      <c r="AA457" s="2">
        <v>43898</v>
      </c>
      <c r="AB457" s="2" t="s">
        <v>315</v>
      </c>
      <c r="AC457" t="s">
        <v>91</v>
      </c>
      <c r="AD457">
        <v>2</v>
      </c>
      <c r="AE457">
        <v>2</v>
      </c>
      <c r="AF457">
        <v>7</v>
      </c>
      <c r="AG457" t="s">
        <v>602</v>
      </c>
      <c r="AH457" t="s">
        <v>143</v>
      </c>
      <c r="AI457" t="s">
        <v>144</v>
      </c>
      <c r="AJ457">
        <v>25617.33</v>
      </c>
      <c r="AK457">
        <v>25617</v>
      </c>
      <c r="AL457">
        <v>25618</v>
      </c>
      <c r="AM457">
        <v>25617</v>
      </c>
      <c r="AN457">
        <v>5718.88</v>
      </c>
      <c r="AO457">
        <v>19898.45</v>
      </c>
      <c r="AP457">
        <v>12808.67</v>
      </c>
      <c r="AQ457" t="s">
        <v>202</v>
      </c>
      <c r="AR457" t="s">
        <v>203</v>
      </c>
      <c r="AS457" t="s">
        <v>97</v>
      </c>
      <c r="AT457" t="s">
        <v>204</v>
      </c>
      <c r="AU457" t="s">
        <v>126</v>
      </c>
      <c r="AV457" t="s">
        <v>1889</v>
      </c>
      <c r="AW457" t="s">
        <v>84</v>
      </c>
      <c r="AX457" t="s">
        <v>100</v>
      </c>
      <c r="AY457">
        <v>14</v>
      </c>
      <c r="AZ457">
        <v>807</v>
      </c>
      <c r="BA457">
        <v>14</v>
      </c>
      <c r="BB457">
        <v>560</v>
      </c>
      <c r="BC457">
        <v>1</v>
      </c>
      <c r="BD457">
        <v>1</v>
      </c>
      <c r="BE457" t="s">
        <v>101</v>
      </c>
      <c r="BF457" t="s">
        <v>515</v>
      </c>
      <c r="BG457" t="s">
        <v>274</v>
      </c>
      <c r="BH457" t="s">
        <v>104</v>
      </c>
      <c r="BI457" t="s">
        <v>84</v>
      </c>
      <c r="BJ457" t="s">
        <v>868</v>
      </c>
      <c r="BK457">
        <v>62</v>
      </c>
      <c r="BL457">
        <v>169.6</v>
      </c>
      <c r="BM457">
        <v>157.47999999999999</v>
      </c>
      <c r="BN457">
        <v>76.930000000000007</v>
      </c>
      <c r="BO457">
        <v>31</v>
      </c>
      <c r="BP457" t="s">
        <v>192</v>
      </c>
      <c r="BQ457">
        <v>109</v>
      </c>
      <c r="BR457">
        <v>97.46</v>
      </c>
      <c r="BS457" t="s">
        <v>3563</v>
      </c>
      <c r="BT457" t="s">
        <v>181</v>
      </c>
    </row>
    <row r="458" spans="1:72" x14ac:dyDescent="0.2">
      <c r="A458" s="3">
        <v>789075</v>
      </c>
      <c r="B458">
        <v>1</v>
      </c>
      <c r="C458" t="s">
        <v>276</v>
      </c>
      <c r="D458">
        <v>1</v>
      </c>
      <c r="E458" s="2" t="s">
        <v>277</v>
      </c>
      <c r="F458" s="3" t="s">
        <v>224</v>
      </c>
      <c r="G458" t="s">
        <v>844</v>
      </c>
      <c r="H458" t="s">
        <v>237</v>
      </c>
      <c r="I458" t="s">
        <v>3564</v>
      </c>
      <c r="J458" t="s">
        <v>3565</v>
      </c>
      <c r="K458" t="s">
        <v>3566</v>
      </c>
      <c r="L458" t="s">
        <v>291</v>
      </c>
      <c r="M458" t="s">
        <v>81</v>
      </c>
      <c r="N458">
        <v>77223</v>
      </c>
      <c r="O458" t="s">
        <v>82</v>
      </c>
      <c r="P458" t="s">
        <v>291</v>
      </c>
      <c r="Q458">
        <v>1</v>
      </c>
      <c r="R458" t="s">
        <v>84</v>
      </c>
      <c r="S458" t="s">
        <v>84</v>
      </c>
      <c r="T458" t="s">
        <v>85</v>
      </c>
      <c r="U458">
        <v>4</v>
      </c>
      <c r="V458" t="s">
        <v>86</v>
      </c>
      <c r="W458">
        <v>2</v>
      </c>
      <c r="X458" t="s">
        <v>87</v>
      </c>
      <c r="Y458" t="s">
        <v>460</v>
      </c>
      <c r="Z458" t="s">
        <v>117</v>
      </c>
      <c r="AA458" s="2">
        <v>43920</v>
      </c>
      <c r="AB458" s="2" t="s">
        <v>396</v>
      </c>
      <c r="AC458" t="s">
        <v>286</v>
      </c>
      <c r="AD458">
        <v>4</v>
      </c>
      <c r="AE458">
        <v>3</v>
      </c>
      <c r="AF458">
        <v>19</v>
      </c>
      <c r="AG458" t="s">
        <v>461</v>
      </c>
      <c r="AH458" t="s">
        <v>288</v>
      </c>
      <c r="AI458" t="s">
        <v>289</v>
      </c>
      <c r="AJ458">
        <v>61407.25</v>
      </c>
      <c r="AK458">
        <v>61407</v>
      </c>
      <c r="AL458">
        <v>61408</v>
      </c>
      <c r="AM458">
        <v>61407</v>
      </c>
      <c r="AN458">
        <v>12149.85</v>
      </c>
      <c r="AO458">
        <v>49257.4</v>
      </c>
      <c r="AP458">
        <v>20469.080000000002</v>
      </c>
      <c r="AQ458" t="s">
        <v>581</v>
      </c>
      <c r="AR458" t="s">
        <v>1047</v>
      </c>
      <c r="AS458" t="s">
        <v>224</v>
      </c>
      <c r="AT458" t="s">
        <v>1048</v>
      </c>
      <c r="AU458" t="s">
        <v>126</v>
      </c>
      <c r="AV458" t="s">
        <v>3567</v>
      </c>
      <c r="AX458" t="s">
        <v>753</v>
      </c>
      <c r="AY458">
        <v>5</v>
      </c>
      <c r="AZ458">
        <v>281</v>
      </c>
      <c r="BA458">
        <v>5</v>
      </c>
      <c r="BB458">
        <v>190</v>
      </c>
      <c r="BC458">
        <v>2</v>
      </c>
      <c r="BD458">
        <v>2</v>
      </c>
      <c r="BE458" t="s">
        <v>206</v>
      </c>
      <c r="BF458" t="s">
        <v>2180</v>
      </c>
      <c r="BG458" t="s">
        <v>479</v>
      </c>
      <c r="BH458" t="s">
        <v>104</v>
      </c>
      <c r="BI458" t="s">
        <v>126</v>
      </c>
      <c r="BJ458" t="s">
        <v>191</v>
      </c>
      <c r="BK458">
        <v>61</v>
      </c>
      <c r="BL458">
        <v>179.1</v>
      </c>
      <c r="BM458">
        <v>154.94</v>
      </c>
      <c r="BN458">
        <v>81.239999999999995</v>
      </c>
      <c r="BO458">
        <v>33</v>
      </c>
      <c r="BP458" t="s">
        <v>192</v>
      </c>
      <c r="BQ458">
        <v>107</v>
      </c>
      <c r="BR458">
        <v>97.87</v>
      </c>
      <c r="BS458" t="s">
        <v>3568</v>
      </c>
      <c r="BT458" t="s">
        <v>181</v>
      </c>
    </row>
    <row r="459" spans="1:72" x14ac:dyDescent="0.2">
      <c r="A459" s="3">
        <v>789076</v>
      </c>
      <c r="B459">
        <v>3</v>
      </c>
      <c r="C459" t="s">
        <v>72</v>
      </c>
      <c r="D459">
        <v>2</v>
      </c>
      <c r="E459" s="2" t="s">
        <v>73</v>
      </c>
      <c r="F459" s="3" t="s">
        <v>74</v>
      </c>
      <c r="G459" t="s">
        <v>2428</v>
      </c>
      <c r="H459" t="s">
        <v>110</v>
      </c>
      <c r="I459" t="s">
        <v>494</v>
      </c>
      <c r="J459" t="s">
        <v>3569</v>
      </c>
      <c r="K459" t="s">
        <v>3570</v>
      </c>
      <c r="L459" t="s">
        <v>291</v>
      </c>
      <c r="M459" t="s">
        <v>81</v>
      </c>
      <c r="N459">
        <v>75091</v>
      </c>
      <c r="O459" t="s">
        <v>82</v>
      </c>
      <c r="P459" t="s">
        <v>291</v>
      </c>
      <c r="Q459">
        <v>1</v>
      </c>
      <c r="R459" t="s">
        <v>84</v>
      </c>
      <c r="S459" t="s">
        <v>84</v>
      </c>
      <c r="T459" t="s">
        <v>85</v>
      </c>
      <c r="U459">
        <v>4</v>
      </c>
      <c r="V459" t="s">
        <v>86</v>
      </c>
      <c r="W459">
        <v>2</v>
      </c>
      <c r="X459" t="s">
        <v>87</v>
      </c>
      <c r="Y459" t="s">
        <v>116</v>
      </c>
      <c r="Z459" t="s">
        <v>117</v>
      </c>
      <c r="AA459" s="2">
        <v>43837</v>
      </c>
      <c r="AB459" s="2" t="s">
        <v>499</v>
      </c>
      <c r="AC459" t="s">
        <v>268</v>
      </c>
      <c r="AD459">
        <v>2</v>
      </c>
      <c r="AE459">
        <v>1</v>
      </c>
      <c r="AF459">
        <v>9</v>
      </c>
      <c r="AG459" t="s">
        <v>677</v>
      </c>
      <c r="AH459" t="s">
        <v>121</v>
      </c>
      <c r="AI459" t="s">
        <v>122</v>
      </c>
      <c r="AJ459">
        <v>22744.93</v>
      </c>
      <c r="AK459">
        <v>22744</v>
      </c>
      <c r="AL459">
        <v>22745</v>
      </c>
      <c r="AM459">
        <v>22744</v>
      </c>
      <c r="AN459">
        <v>2859.44</v>
      </c>
      <c r="AO459">
        <v>19885.490000000002</v>
      </c>
      <c r="AP459">
        <v>22744.93</v>
      </c>
      <c r="AQ459" t="s">
        <v>593</v>
      </c>
      <c r="AR459" t="s">
        <v>594</v>
      </c>
      <c r="AS459" t="s">
        <v>97</v>
      </c>
      <c r="AT459" t="s">
        <v>593</v>
      </c>
      <c r="AV459" t="s">
        <v>145</v>
      </c>
      <c r="AX459" t="s">
        <v>100</v>
      </c>
      <c r="AY459">
        <v>14</v>
      </c>
      <c r="AZ459">
        <v>807</v>
      </c>
      <c r="BA459">
        <v>14</v>
      </c>
      <c r="BB459">
        <v>560</v>
      </c>
      <c r="BC459">
        <v>1</v>
      </c>
      <c r="BD459">
        <v>1</v>
      </c>
      <c r="BE459" t="s">
        <v>101</v>
      </c>
      <c r="BF459" t="s">
        <v>335</v>
      </c>
      <c r="BG459" t="s">
        <v>162</v>
      </c>
      <c r="BH459" t="s">
        <v>104</v>
      </c>
      <c r="BI459" t="s">
        <v>84</v>
      </c>
      <c r="BJ459" t="s">
        <v>222</v>
      </c>
      <c r="BK459">
        <v>65</v>
      </c>
      <c r="BL459">
        <v>169</v>
      </c>
      <c r="BM459">
        <v>165.1</v>
      </c>
      <c r="BN459">
        <v>76.66</v>
      </c>
      <c r="BO459">
        <v>28</v>
      </c>
      <c r="BP459" t="s">
        <v>106</v>
      </c>
      <c r="BQ459">
        <v>80</v>
      </c>
      <c r="BR459">
        <v>97.61</v>
      </c>
      <c r="BS459" t="s">
        <v>3571</v>
      </c>
      <c r="BT459" t="s">
        <v>132</v>
      </c>
    </row>
    <row r="460" spans="1:72" x14ac:dyDescent="0.2">
      <c r="A460" s="3">
        <v>789077</v>
      </c>
      <c r="B460">
        <v>1</v>
      </c>
      <c r="C460" t="s">
        <v>276</v>
      </c>
      <c r="D460">
        <v>1</v>
      </c>
      <c r="E460" s="2" t="s">
        <v>277</v>
      </c>
      <c r="F460" s="3" t="s">
        <v>224</v>
      </c>
      <c r="G460" t="s">
        <v>1519</v>
      </c>
      <c r="H460" t="s">
        <v>339</v>
      </c>
      <c r="I460" t="s">
        <v>3572</v>
      </c>
      <c r="J460" t="s">
        <v>3573</v>
      </c>
      <c r="K460" t="s">
        <v>3574</v>
      </c>
      <c r="L460" t="s">
        <v>3575</v>
      </c>
      <c r="M460" t="s">
        <v>81</v>
      </c>
      <c r="N460">
        <v>76878</v>
      </c>
      <c r="O460" t="s">
        <v>82</v>
      </c>
      <c r="P460" t="s">
        <v>3576</v>
      </c>
      <c r="Q460">
        <v>7</v>
      </c>
      <c r="R460" t="s">
        <v>84</v>
      </c>
      <c r="S460" t="s">
        <v>84</v>
      </c>
      <c r="T460" t="s">
        <v>331</v>
      </c>
      <c r="U460">
        <v>4</v>
      </c>
      <c r="V460" t="s">
        <v>86</v>
      </c>
      <c r="W460">
        <v>2</v>
      </c>
      <c r="X460" t="s">
        <v>87</v>
      </c>
      <c r="Y460" t="s">
        <v>460</v>
      </c>
      <c r="Z460" t="s">
        <v>343</v>
      </c>
      <c r="AA460" s="2">
        <v>43860</v>
      </c>
      <c r="AB460" s="2" t="s">
        <v>924</v>
      </c>
      <c r="AC460" t="s">
        <v>158</v>
      </c>
      <c r="AD460">
        <v>2</v>
      </c>
      <c r="AE460">
        <v>1</v>
      </c>
      <c r="AF460">
        <v>10</v>
      </c>
      <c r="AG460" t="s">
        <v>617</v>
      </c>
      <c r="AH460" t="s">
        <v>233</v>
      </c>
      <c r="AI460" t="s">
        <v>234</v>
      </c>
      <c r="AJ460">
        <v>26612.27</v>
      </c>
      <c r="AK460">
        <v>26612</v>
      </c>
      <c r="AL460">
        <v>26613</v>
      </c>
      <c r="AM460">
        <v>26612</v>
      </c>
      <c r="AN460">
        <v>4638.96</v>
      </c>
      <c r="AO460">
        <v>21973.31</v>
      </c>
      <c r="AP460">
        <v>26612.27</v>
      </c>
      <c r="AQ460" t="s">
        <v>927</v>
      </c>
      <c r="AR460" t="s">
        <v>1192</v>
      </c>
      <c r="AS460" t="s">
        <v>84</v>
      </c>
      <c r="AT460" t="s">
        <v>1193</v>
      </c>
      <c r="AU460" t="s">
        <v>126</v>
      </c>
      <c r="AV460" t="s">
        <v>3577</v>
      </c>
      <c r="AW460" t="s">
        <v>126</v>
      </c>
      <c r="AY460">
        <v>11</v>
      </c>
      <c r="AZ460">
        <v>684</v>
      </c>
      <c r="BA460">
        <v>11</v>
      </c>
      <c r="BB460">
        <v>469</v>
      </c>
      <c r="BC460">
        <v>1</v>
      </c>
      <c r="BD460">
        <v>2</v>
      </c>
      <c r="BE460" t="s">
        <v>206</v>
      </c>
      <c r="BF460" t="s">
        <v>2169</v>
      </c>
      <c r="BH460" t="s">
        <v>104</v>
      </c>
      <c r="BI460" t="s">
        <v>126</v>
      </c>
      <c r="BJ460" t="s">
        <v>658</v>
      </c>
      <c r="BK460">
        <v>69</v>
      </c>
      <c r="BL460">
        <v>208.3</v>
      </c>
      <c r="BM460">
        <v>175.26</v>
      </c>
      <c r="BN460">
        <v>94.48</v>
      </c>
      <c r="BO460">
        <v>30</v>
      </c>
      <c r="BP460" t="s">
        <v>192</v>
      </c>
      <c r="BQ460">
        <v>105</v>
      </c>
      <c r="BR460">
        <v>97.89</v>
      </c>
      <c r="BS460" t="s">
        <v>3578</v>
      </c>
      <c r="BT460" t="s">
        <v>132</v>
      </c>
    </row>
    <row r="461" spans="1:72" x14ac:dyDescent="0.2">
      <c r="A461" s="3">
        <v>789078</v>
      </c>
      <c r="B461">
        <v>1</v>
      </c>
      <c r="C461" t="s">
        <v>276</v>
      </c>
      <c r="D461">
        <v>1</v>
      </c>
      <c r="E461" s="2" t="s">
        <v>277</v>
      </c>
      <c r="F461" s="3" t="s">
        <v>224</v>
      </c>
      <c r="G461" t="s">
        <v>844</v>
      </c>
      <c r="H461" t="s">
        <v>237</v>
      </c>
      <c r="I461" t="s">
        <v>3579</v>
      </c>
      <c r="J461" t="s">
        <v>3580</v>
      </c>
      <c r="K461" t="s">
        <v>3581</v>
      </c>
      <c r="L461" t="s">
        <v>1883</v>
      </c>
      <c r="M461" t="s">
        <v>81</v>
      </c>
      <c r="N461">
        <v>75090</v>
      </c>
      <c r="O461" t="s">
        <v>82</v>
      </c>
      <c r="P461" t="s">
        <v>3582</v>
      </c>
      <c r="Q461">
        <v>1</v>
      </c>
      <c r="R461" t="s">
        <v>84</v>
      </c>
      <c r="S461" t="s">
        <v>84</v>
      </c>
      <c r="T461" t="s">
        <v>85</v>
      </c>
      <c r="U461">
        <v>4</v>
      </c>
      <c r="V461" t="s">
        <v>86</v>
      </c>
      <c r="W461">
        <v>1</v>
      </c>
      <c r="X461" t="s">
        <v>139</v>
      </c>
      <c r="Y461" t="s">
        <v>460</v>
      </c>
      <c r="Z461" t="s">
        <v>117</v>
      </c>
      <c r="AA461" s="2">
        <v>43874</v>
      </c>
      <c r="AB461" s="2" t="s">
        <v>1751</v>
      </c>
      <c r="AC461" t="s">
        <v>172</v>
      </c>
      <c r="AD461">
        <v>2</v>
      </c>
      <c r="AE461">
        <v>3</v>
      </c>
      <c r="AF461">
        <v>14</v>
      </c>
      <c r="AG461" t="s">
        <v>639</v>
      </c>
      <c r="AH461" t="s">
        <v>121</v>
      </c>
      <c r="AI461" t="s">
        <v>122</v>
      </c>
      <c r="AJ461">
        <v>179509.83</v>
      </c>
      <c r="AK461">
        <v>179509</v>
      </c>
      <c r="AL461">
        <v>179510</v>
      </c>
      <c r="AM461">
        <v>179509</v>
      </c>
      <c r="AN461">
        <v>14505.9</v>
      </c>
      <c r="AO461">
        <v>165003.93</v>
      </c>
      <c r="AP461">
        <v>59836.61</v>
      </c>
      <c r="AQ461" t="s">
        <v>2468</v>
      </c>
      <c r="AR461" t="s">
        <v>2469</v>
      </c>
      <c r="AS461" t="s">
        <v>224</v>
      </c>
      <c r="AT461" t="s">
        <v>1048</v>
      </c>
      <c r="AU461" t="s">
        <v>126</v>
      </c>
      <c r="AV461" t="s">
        <v>655</v>
      </c>
      <c r="AW461" t="s">
        <v>126</v>
      </c>
      <c r="AX461" t="s">
        <v>2344</v>
      </c>
      <c r="AY461">
        <v>5</v>
      </c>
      <c r="AZ461">
        <v>246</v>
      </c>
      <c r="BA461">
        <v>5</v>
      </c>
      <c r="BB461">
        <v>174</v>
      </c>
      <c r="BC461">
        <v>3</v>
      </c>
      <c r="BD461">
        <v>3</v>
      </c>
      <c r="BE461" t="s">
        <v>257</v>
      </c>
      <c r="BF461" t="s">
        <v>2738</v>
      </c>
      <c r="BG461" t="s">
        <v>336</v>
      </c>
      <c r="BH461" t="s">
        <v>104</v>
      </c>
      <c r="BI461" t="s">
        <v>126</v>
      </c>
      <c r="BJ461" t="s">
        <v>868</v>
      </c>
      <c r="BK461">
        <v>62</v>
      </c>
      <c r="BL461">
        <v>153.1</v>
      </c>
      <c r="BM461">
        <v>157.47999999999999</v>
      </c>
      <c r="BN461">
        <v>69.44</v>
      </c>
      <c r="BO461">
        <v>27</v>
      </c>
      <c r="BP461" t="s">
        <v>106</v>
      </c>
      <c r="BQ461">
        <v>95</v>
      </c>
      <c r="BR461">
        <v>98.01</v>
      </c>
      <c r="BS461" t="s">
        <v>1452</v>
      </c>
      <c r="BT461" t="s">
        <v>108</v>
      </c>
    </row>
    <row r="462" spans="1:72" x14ac:dyDescent="0.2">
      <c r="A462" s="3">
        <v>789079</v>
      </c>
      <c r="B462">
        <v>4</v>
      </c>
      <c r="C462" t="s">
        <v>18</v>
      </c>
      <c r="D462">
        <v>5</v>
      </c>
      <c r="E462" s="2" t="s">
        <v>893</v>
      </c>
      <c r="F462" s="3" t="s">
        <v>84</v>
      </c>
      <c r="G462" t="s">
        <v>540</v>
      </c>
      <c r="H462" t="s">
        <v>493</v>
      </c>
      <c r="I462" t="s">
        <v>3583</v>
      </c>
      <c r="J462" t="s">
        <v>3584</v>
      </c>
      <c r="K462" t="s">
        <v>3585</v>
      </c>
      <c r="L462" t="s">
        <v>3586</v>
      </c>
      <c r="M462" t="s">
        <v>81</v>
      </c>
      <c r="N462">
        <v>75932</v>
      </c>
      <c r="O462" t="s">
        <v>82</v>
      </c>
      <c r="P462" t="s">
        <v>3587</v>
      </c>
      <c r="Q462">
        <v>1</v>
      </c>
      <c r="R462" t="s">
        <v>84</v>
      </c>
      <c r="S462" t="s">
        <v>126</v>
      </c>
      <c r="T462" t="s">
        <v>85</v>
      </c>
      <c r="U462">
        <v>4</v>
      </c>
      <c r="V462" t="s">
        <v>86</v>
      </c>
      <c r="W462">
        <v>2</v>
      </c>
      <c r="X462" t="s">
        <v>87</v>
      </c>
      <c r="Y462" t="s">
        <v>200</v>
      </c>
      <c r="Z462" t="s">
        <v>117</v>
      </c>
      <c r="AA462" s="2">
        <v>43866</v>
      </c>
      <c r="AB462" s="2" t="s">
        <v>1723</v>
      </c>
      <c r="AC462" t="s">
        <v>286</v>
      </c>
      <c r="AD462">
        <v>2</v>
      </c>
      <c r="AE462">
        <v>1</v>
      </c>
      <c r="AF462">
        <v>0</v>
      </c>
      <c r="AG462" t="s">
        <v>899</v>
      </c>
      <c r="AH462">
        <v>12</v>
      </c>
      <c r="AI462" t="s">
        <v>303</v>
      </c>
      <c r="AJ462">
        <v>3196.49</v>
      </c>
      <c r="AK462">
        <v>3196</v>
      </c>
      <c r="AL462">
        <v>3197</v>
      </c>
      <c r="AM462">
        <v>3196</v>
      </c>
      <c r="AN462">
        <v>1411.1</v>
      </c>
      <c r="AO462">
        <v>1785.39</v>
      </c>
      <c r="AP462">
        <v>3196.49</v>
      </c>
      <c r="AQ462" t="s">
        <v>1058</v>
      </c>
      <c r="AR462" t="s">
        <v>1059</v>
      </c>
      <c r="AS462" t="s">
        <v>902</v>
      </c>
      <c r="AT462" t="s">
        <v>903</v>
      </c>
      <c r="AY462">
        <v>15</v>
      </c>
      <c r="AZ462">
        <v>795</v>
      </c>
      <c r="BA462">
        <v>15</v>
      </c>
      <c r="BB462">
        <v>640</v>
      </c>
      <c r="BC462">
        <v>1</v>
      </c>
      <c r="BD462">
        <v>1</v>
      </c>
      <c r="BE462" t="s">
        <v>101</v>
      </c>
      <c r="BF462" t="s">
        <v>3367</v>
      </c>
      <c r="BH462" t="s">
        <v>104</v>
      </c>
      <c r="BI462" t="s">
        <v>84</v>
      </c>
      <c r="BJ462" t="s">
        <v>1234</v>
      </c>
      <c r="BK462">
        <v>15</v>
      </c>
      <c r="BL462">
        <v>9</v>
      </c>
      <c r="BM462">
        <v>38.1</v>
      </c>
      <c r="BN462">
        <v>4.08</v>
      </c>
      <c r="BO462">
        <v>28</v>
      </c>
      <c r="BP462" t="s">
        <v>106</v>
      </c>
      <c r="BQ462">
        <v>90</v>
      </c>
      <c r="BR462">
        <v>97.75</v>
      </c>
      <c r="BS462" t="s">
        <v>3588</v>
      </c>
      <c r="BT462" t="s">
        <v>108</v>
      </c>
    </row>
    <row r="463" spans="1:72" x14ac:dyDescent="0.2">
      <c r="A463" s="3">
        <v>789080</v>
      </c>
      <c r="B463">
        <v>3</v>
      </c>
      <c r="C463" t="s">
        <v>72</v>
      </c>
      <c r="D463">
        <v>2</v>
      </c>
      <c r="E463" s="2" t="s">
        <v>73</v>
      </c>
      <c r="G463" t="s">
        <v>1394</v>
      </c>
      <c r="H463" t="s">
        <v>331</v>
      </c>
      <c r="I463" t="s">
        <v>3589</v>
      </c>
      <c r="J463" t="s">
        <v>3590</v>
      </c>
      <c r="K463" t="s">
        <v>3591</v>
      </c>
      <c r="L463" t="s">
        <v>2445</v>
      </c>
      <c r="M463" t="s">
        <v>81</v>
      </c>
      <c r="N463">
        <v>79220</v>
      </c>
      <c r="O463" t="s">
        <v>82</v>
      </c>
      <c r="P463" t="s">
        <v>2446</v>
      </c>
      <c r="Q463">
        <v>3</v>
      </c>
      <c r="R463" t="s">
        <v>84</v>
      </c>
      <c r="S463" t="s">
        <v>84</v>
      </c>
      <c r="T463" t="s">
        <v>85</v>
      </c>
      <c r="U463">
        <v>4</v>
      </c>
      <c r="V463" t="s">
        <v>86</v>
      </c>
      <c r="W463">
        <v>2</v>
      </c>
      <c r="X463" t="s">
        <v>87</v>
      </c>
      <c r="Y463" t="s">
        <v>88</v>
      </c>
      <c r="Z463" t="s">
        <v>89</v>
      </c>
      <c r="AA463" s="2">
        <v>43890</v>
      </c>
      <c r="AB463" s="2" t="s">
        <v>1923</v>
      </c>
      <c r="AC463" t="s">
        <v>172</v>
      </c>
      <c r="AD463">
        <v>0</v>
      </c>
      <c r="AE463">
        <v>1</v>
      </c>
      <c r="AF463">
        <v>17</v>
      </c>
      <c r="AG463" t="s">
        <v>473</v>
      </c>
      <c r="AH463" t="s">
        <v>288</v>
      </c>
      <c r="AI463" t="s">
        <v>289</v>
      </c>
      <c r="AJ463">
        <v>81858.87</v>
      </c>
      <c r="AK463">
        <v>81858</v>
      </c>
      <c r="AL463">
        <v>81859</v>
      </c>
      <c r="AM463">
        <v>81858</v>
      </c>
      <c r="AN463">
        <v>2526.5</v>
      </c>
      <c r="AO463">
        <v>79332.37</v>
      </c>
      <c r="AP463">
        <v>81858.87</v>
      </c>
      <c r="AQ463" t="s">
        <v>3592</v>
      </c>
      <c r="AR463" t="s">
        <v>3593</v>
      </c>
      <c r="AS463" t="s">
        <v>298</v>
      </c>
      <c r="AT463" t="s">
        <v>1795</v>
      </c>
      <c r="AU463" t="s">
        <v>126</v>
      </c>
      <c r="AV463" t="s">
        <v>3594</v>
      </c>
      <c r="AW463" t="s">
        <v>126</v>
      </c>
      <c r="AX463" t="s">
        <v>3595</v>
      </c>
      <c r="AY463">
        <v>8</v>
      </c>
      <c r="AZ463">
        <v>468</v>
      </c>
      <c r="BA463">
        <v>8</v>
      </c>
      <c r="BB463">
        <v>302</v>
      </c>
      <c r="BC463">
        <v>1</v>
      </c>
      <c r="BD463">
        <v>2</v>
      </c>
      <c r="BE463" t="s">
        <v>206</v>
      </c>
      <c r="BF463" t="s">
        <v>582</v>
      </c>
      <c r="BG463" t="s">
        <v>221</v>
      </c>
      <c r="BH463" t="s">
        <v>104</v>
      </c>
      <c r="BI463" t="s">
        <v>84</v>
      </c>
      <c r="BJ463" t="s">
        <v>361</v>
      </c>
      <c r="BK463">
        <v>63</v>
      </c>
      <c r="BL463">
        <v>169.4</v>
      </c>
      <c r="BM463">
        <v>160.02000000000001</v>
      </c>
      <c r="BN463">
        <v>76.84</v>
      </c>
      <c r="BO463">
        <v>30</v>
      </c>
      <c r="BP463" t="s">
        <v>192</v>
      </c>
      <c r="BQ463">
        <v>115</v>
      </c>
      <c r="BR463">
        <v>98.23</v>
      </c>
      <c r="BS463" t="s">
        <v>3212</v>
      </c>
      <c r="BT463" t="s">
        <v>181</v>
      </c>
    </row>
    <row r="464" spans="1:72" x14ac:dyDescent="0.2">
      <c r="A464" s="3">
        <v>789081</v>
      </c>
      <c r="B464">
        <v>1</v>
      </c>
      <c r="C464" t="s">
        <v>276</v>
      </c>
      <c r="D464">
        <v>1</v>
      </c>
      <c r="E464" s="2" t="s">
        <v>277</v>
      </c>
      <c r="F464" s="3" t="s">
        <v>224</v>
      </c>
      <c r="G464" t="s">
        <v>941</v>
      </c>
      <c r="H464" t="s">
        <v>1052</v>
      </c>
      <c r="I464" t="s">
        <v>259</v>
      </c>
      <c r="J464" t="s">
        <v>3596</v>
      </c>
      <c r="K464" t="s">
        <v>3597</v>
      </c>
      <c r="L464" t="s">
        <v>1350</v>
      </c>
      <c r="M464" t="s">
        <v>81</v>
      </c>
      <c r="N464">
        <v>75416</v>
      </c>
      <c r="O464" t="s">
        <v>82</v>
      </c>
      <c r="P464" t="s">
        <v>1351</v>
      </c>
      <c r="Q464">
        <v>1</v>
      </c>
      <c r="R464" t="s">
        <v>84</v>
      </c>
      <c r="S464" t="s">
        <v>84</v>
      </c>
      <c r="T464" t="s">
        <v>85</v>
      </c>
      <c r="U464">
        <v>4</v>
      </c>
      <c r="V464" t="s">
        <v>86</v>
      </c>
      <c r="W464">
        <v>2</v>
      </c>
      <c r="X464" t="s">
        <v>87</v>
      </c>
      <c r="Y464" t="s">
        <v>88</v>
      </c>
      <c r="Z464" t="s">
        <v>89</v>
      </c>
      <c r="AA464" s="2">
        <v>43882</v>
      </c>
      <c r="AB464" s="2" t="s">
        <v>1007</v>
      </c>
      <c r="AC464" t="s">
        <v>286</v>
      </c>
      <c r="AD464">
        <v>5</v>
      </c>
      <c r="AE464">
        <v>6</v>
      </c>
      <c r="AF464">
        <v>20</v>
      </c>
      <c r="AG464" t="s">
        <v>580</v>
      </c>
      <c r="AH464" t="s">
        <v>288</v>
      </c>
      <c r="AI464" t="s">
        <v>289</v>
      </c>
      <c r="AJ464">
        <v>108486.13</v>
      </c>
      <c r="AK464">
        <v>108486</v>
      </c>
      <c r="AL464">
        <v>108487</v>
      </c>
      <c r="AM464">
        <v>108486</v>
      </c>
      <c r="AN464">
        <v>27833.759999999998</v>
      </c>
      <c r="AO464">
        <v>80652.37</v>
      </c>
      <c r="AP464">
        <v>18081.02</v>
      </c>
      <c r="AQ464" t="s">
        <v>235</v>
      </c>
      <c r="AR464" t="s">
        <v>236</v>
      </c>
      <c r="AS464" t="s">
        <v>237</v>
      </c>
      <c r="AT464" t="s">
        <v>238</v>
      </c>
      <c r="AU464" t="s">
        <v>126</v>
      </c>
      <c r="AV464" t="s">
        <v>489</v>
      </c>
      <c r="AW464" t="s">
        <v>126</v>
      </c>
      <c r="AY464">
        <v>18</v>
      </c>
      <c r="AZ464">
        <v>871</v>
      </c>
      <c r="BA464">
        <v>18</v>
      </c>
      <c r="BB464">
        <v>720</v>
      </c>
      <c r="BC464">
        <v>4</v>
      </c>
      <c r="BD464">
        <v>4</v>
      </c>
      <c r="BE464" t="s">
        <v>241</v>
      </c>
      <c r="BF464" t="s">
        <v>619</v>
      </c>
      <c r="BH464" t="s">
        <v>104</v>
      </c>
      <c r="BI464" t="s">
        <v>126</v>
      </c>
      <c r="BJ464" t="s">
        <v>163</v>
      </c>
      <c r="BK464">
        <v>64</v>
      </c>
      <c r="BL464">
        <v>182.2</v>
      </c>
      <c r="BM464">
        <v>162.56</v>
      </c>
      <c r="BN464">
        <v>82.64</v>
      </c>
      <c r="BO464">
        <v>31</v>
      </c>
      <c r="BP464" t="s">
        <v>192</v>
      </c>
      <c r="BQ464">
        <v>104</v>
      </c>
      <c r="BR464">
        <v>97.57</v>
      </c>
      <c r="BS464" t="s">
        <v>3598</v>
      </c>
      <c r="BT464" t="s">
        <v>108</v>
      </c>
    </row>
    <row r="465" spans="1:72" x14ac:dyDescent="0.2">
      <c r="A465" s="3">
        <v>789082</v>
      </c>
      <c r="B465">
        <v>3</v>
      </c>
      <c r="C465" t="s">
        <v>72</v>
      </c>
      <c r="D465">
        <v>2</v>
      </c>
      <c r="E465" s="2" t="s">
        <v>73</v>
      </c>
      <c r="G465" t="s">
        <v>1012</v>
      </c>
      <c r="H465" t="s">
        <v>383</v>
      </c>
      <c r="I465" t="s">
        <v>3599</v>
      </c>
      <c r="J465" t="s">
        <v>3600</v>
      </c>
      <c r="K465" t="s">
        <v>3601</v>
      </c>
      <c r="L465" t="s">
        <v>1186</v>
      </c>
      <c r="M465" t="s">
        <v>81</v>
      </c>
      <c r="N465">
        <v>77378</v>
      </c>
      <c r="O465" t="s">
        <v>82</v>
      </c>
      <c r="P465" t="s">
        <v>3520</v>
      </c>
      <c r="Q465">
        <v>1</v>
      </c>
      <c r="R465" t="s">
        <v>84</v>
      </c>
      <c r="S465" t="s">
        <v>84</v>
      </c>
      <c r="T465" t="s">
        <v>85</v>
      </c>
      <c r="U465">
        <v>4</v>
      </c>
      <c r="V465" t="s">
        <v>86</v>
      </c>
      <c r="W465">
        <v>2</v>
      </c>
      <c r="X465" t="s">
        <v>87</v>
      </c>
      <c r="Y465" t="s">
        <v>200</v>
      </c>
      <c r="Z465" t="s">
        <v>117</v>
      </c>
      <c r="AA465" s="2">
        <v>43921</v>
      </c>
      <c r="AB465" s="2" t="s">
        <v>1464</v>
      </c>
      <c r="AC465" t="s">
        <v>158</v>
      </c>
      <c r="AD465">
        <v>4</v>
      </c>
      <c r="AE465">
        <v>3</v>
      </c>
      <c r="AF465">
        <v>20</v>
      </c>
      <c r="AG465" t="s">
        <v>580</v>
      </c>
      <c r="AH465" t="s">
        <v>288</v>
      </c>
      <c r="AI465" t="s">
        <v>289</v>
      </c>
      <c r="AJ465">
        <v>95636.29</v>
      </c>
      <c r="AK465">
        <v>95636</v>
      </c>
      <c r="AL465">
        <v>95637</v>
      </c>
      <c r="AM465">
        <v>95636</v>
      </c>
      <c r="AN465">
        <v>7473.87</v>
      </c>
      <c r="AO465">
        <v>88162.42</v>
      </c>
      <c r="AP465">
        <v>31878.76</v>
      </c>
      <c r="AQ465" t="s">
        <v>3602</v>
      </c>
      <c r="AR465" t="s">
        <v>3603</v>
      </c>
      <c r="AS465" t="s">
        <v>224</v>
      </c>
      <c r="AT465" t="s">
        <v>3604</v>
      </c>
      <c r="AU465" t="s">
        <v>126</v>
      </c>
      <c r="AV465" t="s">
        <v>1241</v>
      </c>
      <c r="AW465" t="s">
        <v>126</v>
      </c>
      <c r="AX465" t="s">
        <v>2441</v>
      </c>
      <c r="AY465">
        <v>5</v>
      </c>
      <c r="AZ465">
        <v>242</v>
      </c>
      <c r="BA465">
        <v>5</v>
      </c>
      <c r="BB465">
        <v>171</v>
      </c>
      <c r="BC465">
        <v>3</v>
      </c>
      <c r="BD465">
        <v>3</v>
      </c>
      <c r="BE465" t="s">
        <v>257</v>
      </c>
      <c r="BF465" t="s">
        <v>1765</v>
      </c>
      <c r="BG465" t="s">
        <v>611</v>
      </c>
      <c r="BH465" t="s">
        <v>104</v>
      </c>
      <c r="BI465" t="s">
        <v>84</v>
      </c>
      <c r="BJ465" t="s">
        <v>452</v>
      </c>
      <c r="BK465">
        <v>67</v>
      </c>
      <c r="BL465">
        <v>212.3</v>
      </c>
      <c r="BM465">
        <v>170.18</v>
      </c>
      <c r="BN465">
        <v>96.3</v>
      </c>
      <c r="BO465">
        <v>33</v>
      </c>
      <c r="BP465" t="s">
        <v>192</v>
      </c>
      <c r="BQ465">
        <v>100</v>
      </c>
      <c r="BR465">
        <v>98.16</v>
      </c>
      <c r="BS465" t="s">
        <v>3605</v>
      </c>
      <c r="BT465" t="s">
        <v>181</v>
      </c>
    </row>
    <row r="466" spans="1:72" x14ac:dyDescent="0.2">
      <c r="A466" s="3">
        <v>789083</v>
      </c>
      <c r="B466">
        <v>4</v>
      </c>
      <c r="C466" t="s">
        <v>18</v>
      </c>
      <c r="D466">
        <v>5</v>
      </c>
      <c r="E466" s="2" t="s">
        <v>893</v>
      </c>
      <c r="F466" s="3" t="s">
        <v>84</v>
      </c>
      <c r="G466" t="s">
        <v>2029</v>
      </c>
      <c r="H466" t="s">
        <v>493</v>
      </c>
      <c r="I466" t="s">
        <v>3606</v>
      </c>
      <c r="J466" t="s">
        <v>3607</v>
      </c>
      <c r="K466" t="s">
        <v>3608</v>
      </c>
      <c r="L466" t="s">
        <v>1255</v>
      </c>
      <c r="M466" t="s">
        <v>81</v>
      </c>
      <c r="N466">
        <v>78941</v>
      </c>
      <c r="O466" t="s">
        <v>82</v>
      </c>
      <c r="P466" t="s">
        <v>3609</v>
      </c>
      <c r="Q466">
        <v>1</v>
      </c>
      <c r="R466" t="s">
        <v>84</v>
      </c>
      <c r="S466" t="s">
        <v>126</v>
      </c>
      <c r="T466" t="s">
        <v>85</v>
      </c>
      <c r="U466">
        <v>4</v>
      </c>
      <c r="V466" t="s">
        <v>86</v>
      </c>
      <c r="W466">
        <v>2</v>
      </c>
      <c r="X466" t="s">
        <v>87</v>
      </c>
      <c r="Y466" t="s">
        <v>200</v>
      </c>
      <c r="Z466" t="s">
        <v>117</v>
      </c>
      <c r="AA466" s="2">
        <v>43910</v>
      </c>
      <c r="AB466" s="2" t="s">
        <v>3240</v>
      </c>
      <c r="AC466" t="s">
        <v>141</v>
      </c>
      <c r="AD466">
        <v>1</v>
      </c>
      <c r="AE466">
        <v>1</v>
      </c>
      <c r="AF466">
        <v>0</v>
      </c>
      <c r="AG466" t="s">
        <v>899</v>
      </c>
      <c r="AH466" t="s">
        <v>121</v>
      </c>
      <c r="AI466" t="s">
        <v>122</v>
      </c>
      <c r="AJ466">
        <v>2445.9499999999998</v>
      </c>
      <c r="AK466">
        <v>2445</v>
      </c>
      <c r="AL466">
        <v>2446</v>
      </c>
      <c r="AM466">
        <v>2445</v>
      </c>
      <c r="AN466">
        <v>1411.1</v>
      </c>
      <c r="AO466">
        <v>1034.8499999999999</v>
      </c>
      <c r="AP466">
        <v>2445.9499999999998</v>
      </c>
      <c r="AQ466" t="s">
        <v>1058</v>
      </c>
      <c r="AR466" t="s">
        <v>1059</v>
      </c>
      <c r="AS466" t="s">
        <v>902</v>
      </c>
      <c r="AT466" t="s">
        <v>903</v>
      </c>
      <c r="AY466">
        <v>15</v>
      </c>
      <c r="AZ466">
        <v>795</v>
      </c>
      <c r="BA466">
        <v>15</v>
      </c>
      <c r="BB466">
        <v>640</v>
      </c>
      <c r="BC466">
        <v>1</v>
      </c>
      <c r="BD466">
        <v>1</v>
      </c>
      <c r="BE466" t="s">
        <v>101</v>
      </c>
      <c r="BF466" t="s">
        <v>1520</v>
      </c>
      <c r="BH466" t="s">
        <v>104</v>
      </c>
      <c r="BI466" t="s">
        <v>84</v>
      </c>
      <c r="BJ466" t="s">
        <v>2659</v>
      </c>
      <c r="BK466">
        <v>20</v>
      </c>
      <c r="BL466">
        <v>5</v>
      </c>
      <c r="BM466">
        <v>50.8</v>
      </c>
      <c r="BN466">
        <v>2.27</v>
      </c>
      <c r="BO466">
        <v>8</v>
      </c>
      <c r="BP466" t="s">
        <v>148</v>
      </c>
      <c r="BQ466">
        <v>57</v>
      </c>
      <c r="BR466">
        <v>97.64</v>
      </c>
      <c r="BS466" t="s">
        <v>3610</v>
      </c>
      <c r="BT466" t="s">
        <v>181</v>
      </c>
    </row>
    <row r="467" spans="1:72" x14ac:dyDescent="0.2">
      <c r="A467" s="3">
        <v>789084</v>
      </c>
      <c r="B467">
        <v>5</v>
      </c>
      <c r="C467" t="s">
        <v>3258</v>
      </c>
      <c r="D467">
        <v>1</v>
      </c>
      <c r="E467" s="2" t="s">
        <v>277</v>
      </c>
      <c r="F467" s="3" t="s">
        <v>224</v>
      </c>
      <c r="G467" t="s">
        <v>1953</v>
      </c>
      <c r="H467" t="s">
        <v>110</v>
      </c>
      <c r="I467" t="s">
        <v>3611</v>
      </c>
      <c r="J467" t="s">
        <v>3612</v>
      </c>
      <c r="K467" t="s">
        <v>3613</v>
      </c>
      <c r="L467" t="s">
        <v>2175</v>
      </c>
      <c r="M467" t="s">
        <v>81</v>
      </c>
      <c r="N467">
        <v>75402</v>
      </c>
      <c r="O467" t="s">
        <v>82</v>
      </c>
      <c r="P467" t="s">
        <v>3419</v>
      </c>
      <c r="Q467">
        <v>62</v>
      </c>
      <c r="R467" t="s">
        <v>84</v>
      </c>
      <c r="S467" t="s">
        <v>84</v>
      </c>
      <c r="T467" t="s">
        <v>85</v>
      </c>
      <c r="U467">
        <v>4</v>
      </c>
      <c r="V467" t="s">
        <v>86</v>
      </c>
      <c r="W467">
        <v>2</v>
      </c>
      <c r="X467" t="s">
        <v>87</v>
      </c>
      <c r="Y467" t="s">
        <v>460</v>
      </c>
      <c r="Z467" t="s">
        <v>117</v>
      </c>
      <c r="AA467" s="2">
        <v>43854</v>
      </c>
      <c r="AB467" s="2" t="s">
        <v>1290</v>
      </c>
      <c r="AC467" t="s">
        <v>268</v>
      </c>
      <c r="AD467">
        <v>4</v>
      </c>
      <c r="AE467">
        <v>5</v>
      </c>
      <c r="AF467">
        <v>20</v>
      </c>
      <c r="AG467" t="s">
        <v>580</v>
      </c>
      <c r="AH467" t="s">
        <v>288</v>
      </c>
      <c r="AI467" t="s">
        <v>289</v>
      </c>
      <c r="AJ467">
        <v>106644.94</v>
      </c>
      <c r="AK467">
        <v>106644</v>
      </c>
      <c r="AL467">
        <v>106645</v>
      </c>
      <c r="AM467">
        <v>106644</v>
      </c>
      <c r="AN467">
        <v>20249.75</v>
      </c>
      <c r="AO467">
        <v>86395.19</v>
      </c>
      <c r="AP467">
        <v>21328.99</v>
      </c>
      <c r="AQ467" t="s">
        <v>3614</v>
      </c>
      <c r="AR467" t="s">
        <v>3615</v>
      </c>
      <c r="AS467" t="s">
        <v>339</v>
      </c>
      <c r="AT467" t="s">
        <v>524</v>
      </c>
      <c r="AU467" t="s">
        <v>126</v>
      </c>
      <c r="AV467" t="s">
        <v>1559</v>
      </c>
      <c r="AW467" t="s">
        <v>84</v>
      </c>
      <c r="AX467" t="s">
        <v>526</v>
      </c>
      <c r="AY467">
        <v>8</v>
      </c>
      <c r="AZ467">
        <v>481</v>
      </c>
      <c r="BA467">
        <v>8</v>
      </c>
      <c r="BB467">
        <v>308</v>
      </c>
      <c r="BC467">
        <v>1</v>
      </c>
      <c r="BD467">
        <v>1</v>
      </c>
      <c r="BE467" t="s">
        <v>101</v>
      </c>
      <c r="BF467" t="s">
        <v>1310</v>
      </c>
      <c r="BG467" t="s">
        <v>420</v>
      </c>
      <c r="BH467" t="s">
        <v>104</v>
      </c>
      <c r="BI467" t="s">
        <v>126</v>
      </c>
      <c r="BJ467" t="s">
        <v>222</v>
      </c>
      <c r="BK467">
        <v>65</v>
      </c>
      <c r="BL467">
        <v>159.9</v>
      </c>
      <c r="BM467">
        <v>165.1</v>
      </c>
      <c r="BN467">
        <v>72.53</v>
      </c>
      <c r="BO467">
        <v>26</v>
      </c>
      <c r="BP467" t="s">
        <v>106</v>
      </c>
      <c r="BQ467">
        <v>99</v>
      </c>
      <c r="BR467">
        <v>98.17</v>
      </c>
      <c r="BS467" t="s">
        <v>3616</v>
      </c>
      <c r="BT467" t="s">
        <v>132</v>
      </c>
    </row>
    <row r="468" spans="1:72" x14ac:dyDescent="0.2">
      <c r="A468" s="3">
        <v>789085</v>
      </c>
      <c r="B468">
        <v>3</v>
      </c>
      <c r="C468" t="s">
        <v>72</v>
      </c>
      <c r="D468">
        <v>2</v>
      </c>
      <c r="E468" s="2" t="s">
        <v>73</v>
      </c>
      <c r="G468" t="s">
        <v>1250</v>
      </c>
      <c r="H468" t="s">
        <v>76</v>
      </c>
      <c r="I468" t="s">
        <v>419</v>
      </c>
      <c r="J468" t="s">
        <v>3617</v>
      </c>
      <c r="K468" t="s">
        <v>3618</v>
      </c>
      <c r="L468" t="s">
        <v>1045</v>
      </c>
      <c r="M468" t="s">
        <v>81</v>
      </c>
      <c r="N468">
        <v>78342</v>
      </c>
      <c r="O468" t="s">
        <v>82</v>
      </c>
      <c r="P468" t="s">
        <v>3619</v>
      </c>
      <c r="Q468">
        <v>1</v>
      </c>
      <c r="R468" t="s">
        <v>84</v>
      </c>
      <c r="S468" t="s">
        <v>84</v>
      </c>
      <c r="T468" t="s">
        <v>331</v>
      </c>
      <c r="U468">
        <v>4</v>
      </c>
      <c r="V468" t="s">
        <v>86</v>
      </c>
      <c r="W468">
        <v>2</v>
      </c>
      <c r="X468" t="s">
        <v>87</v>
      </c>
      <c r="Y468" t="s">
        <v>88</v>
      </c>
      <c r="Z468" t="s">
        <v>343</v>
      </c>
      <c r="AA468" s="2">
        <v>43905</v>
      </c>
      <c r="AB468" s="2" t="s">
        <v>1777</v>
      </c>
      <c r="AC468" t="s">
        <v>119</v>
      </c>
      <c r="AD468">
        <v>1</v>
      </c>
      <c r="AE468">
        <v>1</v>
      </c>
      <c r="AF468">
        <v>14</v>
      </c>
      <c r="AG468" t="s">
        <v>639</v>
      </c>
      <c r="AH468">
        <v>12</v>
      </c>
      <c r="AI468" t="s">
        <v>303</v>
      </c>
      <c r="AJ468">
        <v>116459.38</v>
      </c>
      <c r="AK468">
        <v>116459</v>
      </c>
      <c r="AL468">
        <v>116460</v>
      </c>
      <c r="AM468">
        <v>116459</v>
      </c>
      <c r="AN468">
        <v>2526.5</v>
      </c>
      <c r="AO468">
        <v>113932.88</v>
      </c>
      <c r="AP468">
        <v>116459.38</v>
      </c>
      <c r="AQ468" t="s">
        <v>474</v>
      </c>
      <c r="AR468" t="s">
        <v>475</v>
      </c>
      <c r="AS468" t="s">
        <v>331</v>
      </c>
      <c r="AT468" t="s">
        <v>332</v>
      </c>
      <c r="AU468" t="s">
        <v>126</v>
      </c>
      <c r="AV468" t="s">
        <v>2090</v>
      </c>
      <c r="AW468" t="s">
        <v>126</v>
      </c>
      <c r="AX468" t="s">
        <v>547</v>
      </c>
      <c r="AY468">
        <v>8</v>
      </c>
      <c r="AZ468">
        <v>470</v>
      </c>
      <c r="BA468">
        <v>8</v>
      </c>
      <c r="BB468">
        <v>302</v>
      </c>
      <c r="BC468">
        <v>1</v>
      </c>
      <c r="BD468">
        <v>1</v>
      </c>
      <c r="BE468" t="s">
        <v>101</v>
      </c>
      <c r="BF468" t="s">
        <v>604</v>
      </c>
      <c r="BG468" t="s">
        <v>162</v>
      </c>
      <c r="BH468" t="s">
        <v>104</v>
      </c>
      <c r="BI468" t="s">
        <v>84</v>
      </c>
      <c r="BJ468" t="s">
        <v>405</v>
      </c>
      <c r="BK468">
        <v>71</v>
      </c>
      <c r="BL468">
        <v>198.9</v>
      </c>
      <c r="BM468">
        <v>180.34</v>
      </c>
      <c r="BN468">
        <v>90.22</v>
      </c>
      <c r="BO468">
        <v>27</v>
      </c>
      <c r="BP468" t="s">
        <v>106</v>
      </c>
      <c r="BQ468">
        <v>91</v>
      </c>
      <c r="BR468">
        <v>97.3</v>
      </c>
      <c r="BS468" t="s">
        <v>3620</v>
      </c>
      <c r="BT468" t="s">
        <v>181</v>
      </c>
    </row>
    <row r="469" spans="1:72" x14ac:dyDescent="0.2">
      <c r="A469" s="3">
        <v>789086</v>
      </c>
      <c r="B469">
        <v>1</v>
      </c>
      <c r="C469" t="s">
        <v>276</v>
      </c>
      <c r="D469">
        <v>1</v>
      </c>
      <c r="E469" s="2" t="s">
        <v>277</v>
      </c>
      <c r="F469" s="3" t="s">
        <v>224</v>
      </c>
      <c r="G469" t="s">
        <v>3621</v>
      </c>
      <c r="H469" t="s">
        <v>76</v>
      </c>
      <c r="I469" t="s">
        <v>3622</v>
      </c>
      <c r="J469" t="s">
        <v>3623</v>
      </c>
      <c r="K469" t="s">
        <v>3624</v>
      </c>
      <c r="L469" t="s">
        <v>2445</v>
      </c>
      <c r="M469" t="s">
        <v>81</v>
      </c>
      <c r="N469">
        <v>79229</v>
      </c>
      <c r="O469" t="s">
        <v>82</v>
      </c>
      <c r="P469" t="s">
        <v>3625</v>
      </c>
      <c r="Q469">
        <v>4</v>
      </c>
      <c r="R469" t="s">
        <v>84</v>
      </c>
      <c r="S469" t="s">
        <v>84</v>
      </c>
      <c r="T469" t="s">
        <v>331</v>
      </c>
      <c r="U469">
        <v>4</v>
      </c>
      <c r="V469" t="s">
        <v>86</v>
      </c>
      <c r="W469">
        <v>2</v>
      </c>
      <c r="X469" t="s">
        <v>87</v>
      </c>
      <c r="Y469" t="s">
        <v>460</v>
      </c>
      <c r="Z469" t="s">
        <v>343</v>
      </c>
      <c r="AA469" s="2">
        <v>43902</v>
      </c>
      <c r="AB469" s="2" t="s">
        <v>1777</v>
      </c>
      <c r="AC469" t="s">
        <v>119</v>
      </c>
      <c r="AD469">
        <v>3</v>
      </c>
      <c r="AE469">
        <v>4</v>
      </c>
      <c r="AF469">
        <v>18</v>
      </c>
      <c r="AG469" t="s">
        <v>827</v>
      </c>
      <c r="AH469" t="s">
        <v>288</v>
      </c>
      <c r="AI469" t="s">
        <v>289</v>
      </c>
      <c r="AJ469">
        <v>56132.160000000003</v>
      </c>
      <c r="AK469">
        <v>56132</v>
      </c>
      <c r="AL469">
        <v>56133</v>
      </c>
      <c r="AM469">
        <v>56132</v>
      </c>
      <c r="AN469">
        <v>18555.84</v>
      </c>
      <c r="AO469">
        <v>37576.32</v>
      </c>
      <c r="AP469">
        <v>14033.04</v>
      </c>
      <c r="AQ469" t="s">
        <v>927</v>
      </c>
      <c r="AR469" t="s">
        <v>1192</v>
      </c>
      <c r="AS469" t="s">
        <v>84</v>
      </c>
      <c r="AT469" t="s">
        <v>1193</v>
      </c>
      <c r="AU469" t="s">
        <v>126</v>
      </c>
      <c r="AV469" t="s">
        <v>3626</v>
      </c>
      <c r="AW469" t="s">
        <v>126</v>
      </c>
      <c r="AX469" t="s">
        <v>3084</v>
      </c>
      <c r="AY469">
        <v>11</v>
      </c>
      <c r="AZ469">
        <v>683</v>
      </c>
      <c r="BA469">
        <v>11</v>
      </c>
      <c r="BB469">
        <v>469</v>
      </c>
      <c r="BC469">
        <v>2</v>
      </c>
      <c r="BD469">
        <v>2</v>
      </c>
      <c r="BE469" t="s">
        <v>206</v>
      </c>
      <c r="BF469" t="s">
        <v>1846</v>
      </c>
      <c r="BG469" t="s">
        <v>387</v>
      </c>
      <c r="BH469" t="s">
        <v>104</v>
      </c>
      <c r="BI469" t="s">
        <v>126</v>
      </c>
      <c r="BJ469" t="s">
        <v>842</v>
      </c>
      <c r="BK469">
        <v>70</v>
      </c>
      <c r="BL469">
        <v>163</v>
      </c>
      <c r="BM469">
        <v>177.8</v>
      </c>
      <c r="BN469">
        <v>73.94</v>
      </c>
      <c r="BO469">
        <v>23</v>
      </c>
      <c r="BP469" t="s">
        <v>209</v>
      </c>
      <c r="BQ469">
        <v>72</v>
      </c>
      <c r="BR469">
        <v>97.8</v>
      </c>
      <c r="BS469" t="s">
        <v>3627</v>
      </c>
      <c r="BT469" t="s">
        <v>181</v>
      </c>
    </row>
    <row r="470" spans="1:72" x14ac:dyDescent="0.2">
      <c r="A470" s="3">
        <v>789087</v>
      </c>
      <c r="B470">
        <v>3</v>
      </c>
      <c r="C470" t="s">
        <v>72</v>
      </c>
      <c r="D470">
        <v>2</v>
      </c>
      <c r="E470" s="2" t="s">
        <v>73</v>
      </c>
      <c r="F470" s="3" t="s">
        <v>74</v>
      </c>
      <c r="G470" t="s">
        <v>3628</v>
      </c>
      <c r="H470" t="s">
        <v>298</v>
      </c>
      <c r="I470" t="s">
        <v>3629</v>
      </c>
      <c r="J470" t="s">
        <v>3630</v>
      </c>
      <c r="K470" t="s">
        <v>3631</v>
      </c>
      <c r="L470" t="s">
        <v>996</v>
      </c>
      <c r="M470" t="s">
        <v>81</v>
      </c>
      <c r="N470">
        <v>78737</v>
      </c>
      <c r="O470" t="s">
        <v>82</v>
      </c>
      <c r="P470" t="s">
        <v>997</v>
      </c>
      <c r="Q470">
        <v>1</v>
      </c>
      <c r="R470" t="s">
        <v>84</v>
      </c>
      <c r="S470" t="s">
        <v>84</v>
      </c>
      <c r="T470" t="s">
        <v>85</v>
      </c>
      <c r="U470">
        <v>4</v>
      </c>
      <c r="V470" t="s">
        <v>86</v>
      </c>
      <c r="W470">
        <v>2</v>
      </c>
      <c r="X470" t="s">
        <v>87</v>
      </c>
      <c r="Y470" t="s">
        <v>200</v>
      </c>
      <c r="Z470" t="s">
        <v>117</v>
      </c>
      <c r="AA470" s="2">
        <v>43912</v>
      </c>
      <c r="AB470" s="2" t="s">
        <v>1668</v>
      </c>
      <c r="AC470" t="s">
        <v>91</v>
      </c>
      <c r="AD470">
        <v>2</v>
      </c>
      <c r="AE470">
        <v>2</v>
      </c>
      <c r="AF470">
        <v>7</v>
      </c>
      <c r="AG470" t="s">
        <v>602</v>
      </c>
      <c r="AH470" t="s">
        <v>121</v>
      </c>
      <c r="AI470" t="s">
        <v>122</v>
      </c>
      <c r="AJ470">
        <v>12939.27</v>
      </c>
      <c r="AK470">
        <v>12939</v>
      </c>
      <c r="AL470">
        <v>12940</v>
      </c>
      <c r="AM470">
        <v>12939</v>
      </c>
      <c r="AN470">
        <v>5718.88</v>
      </c>
      <c r="AO470">
        <v>7220.39</v>
      </c>
      <c r="AP470">
        <v>6469.64</v>
      </c>
      <c r="AQ470" t="s">
        <v>271</v>
      </c>
      <c r="AR470" t="s">
        <v>3632</v>
      </c>
      <c r="AS470" t="s">
        <v>97</v>
      </c>
      <c r="AT470" t="s">
        <v>689</v>
      </c>
      <c r="AU470" t="s">
        <v>126</v>
      </c>
      <c r="AV470" t="s">
        <v>3633</v>
      </c>
      <c r="AW470" t="s">
        <v>126</v>
      </c>
      <c r="AY470">
        <v>14</v>
      </c>
      <c r="AZ470">
        <v>833</v>
      </c>
      <c r="BA470">
        <v>14</v>
      </c>
      <c r="BB470">
        <v>566</v>
      </c>
      <c r="BC470">
        <v>1</v>
      </c>
      <c r="BD470">
        <v>2</v>
      </c>
      <c r="BE470" t="s">
        <v>206</v>
      </c>
      <c r="BF470" t="s">
        <v>1310</v>
      </c>
      <c r="BH470" t="s">
        <v>104</v>
      </c>
      <c r="BI470" t="s">
        <v>84</v>
      </c>
      <c r="BJ470" t="s">
        <v>361</v>
      </c>
      <c r="BK470">
        <v>63</v>
      </c>
      <c r="BL470">
        <v>138.19999999999999</v>
      </c>
      <c r="BM470">
        <v>160.02000000000001</v>
      </c>
      <c r="BN470">
        <v>62.69</v>
      </c>
      <c r="BO470">
        <v>24</v>
      </c>
      <c r="BP470" t="s">
        <v>209</v>
      </c>
      <c r="BQ470">
        <v>63</v>
      </c>
      <c r="BR470">
        <v>97.68</v>
      </c>
      <c r="BS470" t="s">
        <v>982</v>
      </c>
      <c r="BT470" t="s">
        <v>181</v>
      </c>
    </row>
    <row r="471" spans="1:72" x14ac:dyDescent="0.2">
      <c r="A471" s="3">
        <v>789088</v>
      </c>
      <c r="B471">
        <v>1</v>
      </c>
      <c r="C471" t="s">
        <v>276</v>
      </c>
      <c r="D471">
        <v>1</v>
      </c>
      <c r="E471" s="2" t="s">
        <v>277</v>
      </c>
      <c r="F471" s="3" t="s">
        <v>224</v>
      </c>
      <c r="G471" t="s">
        <v>1701</v>
      </c>
      <c r="H471" t="s">
        <v>1251</v>
      </c>
      <c r="I471" t="s">
        <v>3634</v>
      </c>
      <c r="J471" t="s">
        <v>3635</v>
      </c>
      <c r="K471" t="s">
        <v>3636</v>
      </c>
      <c r="L471" t="s">
        <v>3284</v>
      </c>
      <c r="M471" t="s">
        <v>81</v>
      </c>
      <c r="N471">
        <v>78871</v>
      </c>
      <c r="O471" t="s">
        <v>82</v>
      </c>
      <c r="P471" t="s">
        <v>3637</v>
      </c>
      <c r="Q471">
        <v>1</v>
      </c>
      <c r="R471" t="s">
        <v>84</v>
      </c>
      <c r="S471" t="s">
        <v>84</v>
      </c>
      <c r="T471" t="s">
        <v>331</v>
      </c>
      <c r="U471">
        <v>4</v>
      </c>
      <c r="V471" t="s">
        <v>86</v>
      </c>
      <c r="W471">
        <v>2</v>
      </c>
      <c r="X471" t="s">
        <v>87</v>
      </c>
      <c r="Y471" t="s">
        <v>88</v>
      </c>
      <c r="Z471" t="s">
        <v>343</v>
      </c>
      <c r="AA471" s="2">
        <v>43900</v>
      </c>
      <c r="AB471" s="2" t="s">
        <v>1083</v>
      </c>
      <c r="AC471" t="s">
        <v>141</v>
      </c>
      <c r="AD471">
        <v>4</v>
      </c>
      <c r="AE471">
        <v>4</v>
      </c>
      <c r="AF471">
        <v>16</v>
      </c>
      <c r="AG471" t="s">
        <v>413</v>
      </c>
      <c r="AH471" t="s">
        <v>288</v>
      </c>
      <c r="AI471" t="s">
        <v>289</v>
      </c>
      <c r="AJ471">
        <v>68505.62</v>
      </c>
      <c r="AK471">
        <v>68505</v>
      </c>
      <c r="AL471">
        <v>68506</v>
      </c>
      <c r="AM471">
        <v>68505</v>
      </c>
      <c r="AN471">
        <v>18555.84</v>
      </c>
      <c r="AO471">
        <v>49949.78</v>
      </c>
      <c r="AP471">
        <v>17126.400000000001</v>
      </c>
      <c r="AQ471" t="s">
        <v>235</v>
      </c>
      <c r="AR471" t="s">
        <v>236</v>
      </c>
      <c r="AS471" t="s">
        <v>237</v>
      </c>
      <c r="AT471" t="s">
        <v>238</v>
      </c>
      <c r="AU471" t="s">
        <v>126</v>
      </c>
      <c r="AV471" t="s">
        <v>358</v>
      </c>
      <c r="AW471" t="s">
        <v>126</v>
      </c>
      <c r="AY471">
        <v>18</v>
      </c>
      <c r="AZ471">
        <v>871</v>
      </c>
      <c r="BA471">
        <v>18</v>
      </c>
      <c r="BB471">
        <v>720</v>
      </c>
      <c r="BC471">
        <v>3</v>
      </c>
      <c r="BD471">
        <v>2</v>
      </c>
      <c r="BE471" t="s">
        <v>206</v>
      </c>
      <c r="BF471" t="s">
        <v>1570</v>
      </c>
      <c r="BH471" t="s">
        <v>104</v>
      </c>
      <c r="BI471" t="s">
        <v>126</v>
      </c>
      <c r="BJ471" t="s">
        <v>130</v>
      </c>
      <c r="BK471">
        <v>66</v>
      </c>
      <c r="BL471">
        <v>213.4</v>
      </c>
      <c r="BM471">
        <v>167.64</v>
      </c>
      <c r="BN471">
        <v>96.8</v>
      </c>
      <c r="BO471">
        <v>34</v>
      </c>
      <c r="BP471" t="s">
        <v>192</v>
      </c>
      <c r="BQ471">
        <v>115</v>
      </c>
      <c r="BR471">
        <v>98.34</v>
      </c>
      <c r="BS471" t="s">
        <v>1486</v>
      </c>
      <c r="BT471" t="s">
        <v>181</v>
      </c>
    </row>
    <row r="472" spans="1:72" x14ac:dyDescent="0.2">
      <c r="A472" s="3">
        <v>789089</v>
      </c>
      <c r="B472">
        <v>1</v>
      </c>
      <c r="C472" t="s">
        <v>276</v>
      </c>
      <c r="D472">
        <v>1</v>
      </c>
      <c r="E472" s="2" t="s">
        <v>277</v>
      </c>
      <c r="F472" s="3" t="s">
        <v>224</v>
      </c>
      <c r="G472" t="s">
        <v>1772</v>
      </c>
      <c r="H472" t="s">
        <v>279</v>
      </c>
      <c r="I472" t="s">
        <v>3638</v>
      </c>
      <c r="J472" t="s">
        <v>3639</v>
      </c>
      <c r="K472" t="s">
        <v>3640</v>
      </c>
      <c r="L472" t="s">
        <v>3641</v>
      </c>
      <c r="M472" t="s">
        <v>81</v>
      </c>
      <c r="N472">
        <v>76561</v>
      </c>
      <c r="O472" t="s">
        <v>82</v>
      </c>
      <c r="P472" t="s">
        <v>3642</v>
      </c>
      <c r="Q472">
        <v>1</v>
      </c>
      <c r="R472" t="s">
        <v>84</v>
      </c>
      <c r="S472" t="s">
        <v>84</v>
      </c>
      <c r="T472" t="s">
        <v>85</v>
      </c>
      <c r="U472">
        <v>4</v>
      </c>
      <c r="V472" t="s">
        <v>86</v>
      </c>
      <c r="W472">
        <v>2</v>
      </c>
      <c r="X472" t="s">
        <v>87</v>
      </c>
      <c r="Y472" t="s">
        <v>88</v>
      </c>
      <c r="Z472" t="s">
        <v>89</v>
      </c>
      <c r="AA472" s="2">
        <v>43832</v>
      </c>
      <c r="AB472" s="2" t="s">
        <v>1074</v>
      </c>
      <c r="AC472" t="s">
        <v>158</v>
      </c>
      <c r="AD472">
        <v>2</v>
      </c>
      <c r="AE472">
        <v>1</v>
      </c>
      <c r="AF472">
        <v>10</v>
      </c>
      <c r="AG472" t="s">
        <v>617</v>
      </c>
      <c r="AH472" t="s">
        <v>233</v>
      </c>
      <c r="AI472" t="s">
        <v>234</v>
      </c>
      <c r="AJ472">
        <v>19390.21</v>
      </c>
      <c r="AK472">
        <v>19390</v>
      </c>
      <c r="AL472">
        <v>19391</v>
      </c>
      <c r="AM472">
        <v>19390</v>
      </c>
      <c r="AN472">
        <v>5227.9799999999996</v>
      </c>
      <c r="AO472">
        <v>14162.23</v>
      </c>
      <c r="AP472">
        <v>19390.21</v>
      </c>
      <c r="AQ472" t="s">
        <v>3643</v>
      </c>
      <c r="AR472" t="s">
        <v>3644</v>
      </c>
      <c r="AS472" t="s">
        <v>383</v>
      </c>
      <c r="AT472" t="s">
        <v>3645</v>
      </c>
      <c r="AU472" t="s">
        <v>126</v>
      </c>
      <c r="AV472" t="s">
        <v>927</v>
      </c>
      <c r="AW472" t="s">
        <v>126</v>
      </c>
      <c r="AY472">
        <v>10</v>
      </c>
      <c r="AZ472">
        <v>638</v>
      </c>
      <c r="BA472">
        <v>10</v>
      </c>
      <c r="BB472">
        <v>420</v>
      </c>
      <c r="BC472">
        <v>1</v>
      </c>
      <c r="BD472">
        <v>2</v>
      </c>
      <c r="BE472" t="s">
        <v>206</v>
      </c>
      <c r="BF472" t="s">
        <v>2442</v>
      </c>
      <c r="BH472" t="s">
        <v>104</v>
      </c>
      <c r="BI472" t="s">
        <v>126</v>
      </c>
      <c r="BJ472" t="s">
        <v>105</v>
      </c>
      <c r="BK472">
        <v>68</v>
      </c>
      <c r="BL472">
        <v>209.9</v>
      </c>
      <c r="BM472">
        <v>172.72</v>
      </c>
      <c r="BN472">
        <v>95.21</v>
      </c>
      <c r="BO472">
        <v>31</v>
      </c>
      <c r="BP472" t="s">
        <v>192</v>
      </c>
      <c r="BQ472">
        <v>115</v>
      </c>
      <c r="BR472">
        <v>98.31</v>
      </c>
      <c r="BS472" t="s">
        <v>952</v>
      </c>
      <c r="BT472" t="s">
        <v>132</v>
      </c>
    </row>
    <row r="473" spans="1:72" x14ac:dyDescent="0.2">
      <c r="A473" s="3">
        <v>789090</v>
      </c>
      <c r="B473">
        <v>1</v>
      </c>
      <c r="C473" t="s">
        <v>276</v>
      </c>
      <c r="D473">
        <v>1</v>
      </c>
      <c r="E473" s="2" t="s">
        <v>277</v>
      </c>
      <c r="F473" s="3" t="s">
        <v>224</v>
      </c>
      <c r="G473" t="s">
        <v>454</v>
      </c>
      <c r="H473" t="s">
        <v>493</v>
      </c>
      <c r="I473" t="s">
        <v>3646</v>
      </c>
      <c r="J473" t="s">
        <v>3647</v>
      </c>
      <c r="K473" t="s">
        <v>3648</v>
      </c>
      <c r="L473" t="s">
        <v>291</v>
      </c>
      <c r="M473" t="s">
        <v>81</v>
      </c>
      <c r="N473">
        <v>77230</v>
      </c>
      <c r="O473" t="s">
        <v>82</v>
      </c>
      <c r="P473" t="s">
        <v>291</v>
      </c>
      <c r="Q473">
        <v>3</v>
      </c>
      <c r="R473" t="s">
        <v>84</v>
      </c>
      <c r="S473" t="s">
        <v>84</v>
      </c>
      <c r="T473" t="s">
        <v>85</v>
      </c>
      <c r="U473">
        <v>4</v>
      </c>
      <c r="V473" t="s">
        <v>86</v>
      </c>
      <c r="W473">
        <v>2</v>
      </c>
      <c r="X473" t="s">
        <v>87</v>
      </c>
      <c r="Y473" t="s">
        <v>460</v>
      </c>
      <c r="Z473" t="s">
        <v>117</v>
      </c>
      <c r="AA473" s="2">
        <v>43881</v>
      </c>
      <c r="AB473" s="2" t="s">
        <v>439</v>
      </c>
      <c r="AC473" t="s">
        <v>141</v>
      </c>
      <c r="AD473">
        <v>2</v>
      </c>
      <c r="AE473">
        <v>2</v>
      </c>
      <c r="AF473">
        <v>21</v>
      </c>
      <c r="AG473" s="14" t="s">
        <v>2141</v>
      </c>
      <c r="AH473" t="s">
        <v>288</v>
      </c>
      <c r="AI473" t="s">
        <v>289</v>
      </c>
      <c r="AJ473">
        <v>41895.019999999997</v>
      </c>
      <c r="AK473">
        <v>41895</v>
      </c>
      <c r="AL473">
        <v>41896</v>
      </c>
      <c r="AM473">
        <v>41895</v>
      </c>
      <c r="AN473">
        <v>9277.92</v>
      </c>
      <c r="AO473">
        <v>32617.1</v>
      </c>
      <c r="AP473">
        <v>20947.509999999998</v>
      </c>
      <c r="AQ473" t="s">
        <v>3649</v>
      </c>
      <c r="AR473" t="s">
        <v>3650</v>
      </c>
      <c r="AS473" t="s">
        <v>279</v>
      </c>
      <c r="AT473" t="s">
        <v>3651</v>
      </c>
      <c r="AU473" t="s">
        <v>126</v>
      </c>
      <c r="AV473" t="s">
        <v>3652</v>
      </c>
      <c r="AW473" t="s">
        <v>126</v>
      </c>
      <c r="AY473">
        <v>6</v>
      </c>
      <c r="AZ473">
        <v>389</v>
      </c>
      <c r="BA473">
        <v>6</v>
      </c>
      <c r="BB473">
        <v>247</v>
      </c>
      <c r="BC473">
        <v>3</v>
      </c>
      <c r="BD473">
        <v>3</v>
      </c>
      <c r="BE473" t="s">
        <v>257</v>
      </c>
      <c r="BF473" t="s">
        <v>207</v>
      </c>
      <c r="BH473" t="s">
        <v>104</v>
      </c>
      <c r="BI473" t="s">
        <v>126</v>
      </c>
      <c r="BJ473" t="s">
        <v>452</v>
      </c>
      <c r="BK473">
        <v>67</v>
      </c>
      <c r="BL473">
        <v>178.9</v>
      </c>
      <c r="BM473">
        <v>170.18</v>
      </c>
      <c r="BN473">
        <v>81.150000000000006</v>
      </c>
      <c r="BO473">
        <v>28</v>
      </c>
      <c r="BP473" t="s">
        <v>106</v>
      </c>
      <c r="BQ473">
        <v>87</v>
      </c>
      <c r="BR473">
        <v>97.61</v>
      </c>
      <c r="BS473" t="s">
        <v>285</v>
      </c>
      <c r="BT473" t="s">
        <v>108</v>
      </c>
    </row>
    <row r="474" spans="1:72" x14ac:dyDescent="0.2">
      <c r="A474" s="3">
        <v>789091</v>
      </c>
      <c r="B474">
        <v>1</v>
      </c>
      <c r="C474" t="s">
        <v>276</v>
      </c>
      <c r="D474">
        <v>1</v>
      </c>
      <c r="E474" s="2" t="s">
        <v>277</v>
      </c>
      <c r="F474" s="3" t="s">
        <v>224</v>
      </c>
      <c r="G474" t="s">
        <v>3653</v>
      </c>
      <c r="H474" t="s">
        <v>76</v>
      </c>
      <c r="I474" t="s">
        <v>3105</v>
      </c>
      <c r="J474" t="s">
        <v>3654</v>
      </c>
      <c r="K474" t="s">
        <v>3655</v>
      </c>
      <c r="L474" t="s">
        <v>588</v>
      </c>
      <c r="M474" t="s">
        <v>81</v>
      </c>
      <c r="N474">
        <v>77040</v>
      </c>
      <c r="O474" t="s">
        <v>82</v>
      </c>
      <c r="P474" t="s">
        <v>589</v>
      </c>
      <c r="Q474">
        <v>1</v>
      </c>
      <c r="R474" t="s">
        <v>84</v>
      </c>
      <c r="S474" t="s">
        <v>84</v>
      </c>
      <c r="T474" t="s">
        <v>85</v>
      </c>
      <c r="U474">
        <v>4</v>
      </c>
      <c r="V474" t="s">
        <v>86</v>
      </c>
      <c r="W474">
        <v>1</v>
      </c>
      <c r="X474" t="s">
        <v>139</v>
      </c>
      <c r="Y474" t="s">
        <v>200</v>
      </c>
      <c r="Z474" t="s">
        <v>117</v>
      </c>
      <c r="AA474" s="2">
        <v>43914</v>
      </c>
      <c r="AB474" s="2" t="s">
        <v>1565</v>
      </c>
      <c r="AC474" t="s">
        <v>158</v>
      </c>
      <c r="AD474">
        <v>4</v>
      </c>
      <c r="AE474">
        <v>3</v>
      </c>
      <c r="AF474">
        <v>17</v>
      </c>
      <c r="AG474" t="s">
        <v>473</v>
      </c>
      <c r="AH474" t="s">
        <v>288</v>
      </c>
      <c r="AI474" t="s">
        <v>289</v>
      </c>
      <c r="AJ474">
        <v>56238.84</v>
      </c>
      <c r="AK474">
        <v>56238</v>
      </c>
      <c r="AL474">
        <v>56239</v>
      </c>
      <c r="AM474">
        <v>56238</v>
      </c>
      <c r="AN474">
        <v>12149.85</v>
      </c>
      <c r="AO474">
        <v>44088.99</v>
      </c>
      <c r="AP474">
        <v>18746.28</v>
      </c>
      <c r="AQ474" t="s">
        <v>3298</v>
      </c>
      <c r="AR474" t="s">
        <v>3299</v>
      </c>
      <c r="AS474" t="s">
        <v>224</v>
      </c>
      <c r="AT474" t="s">
        <v>464</v>
      </c>
      <c r="AU474" t="s">
        <v>126</v>
      </c>
      <c r="AV474" t="s">
        <v>535</v>
      </c>
      <c r="AW474" t="s">
        <v>126</v>
      </c>
      <c r="AX474" t="s">
        <v>3019</v>
      </c>
      <c r="AY474">
        <v>5</v>
      </c>
      <c r="AZ474">
        <v>291</v>
      </c>
      <c r="BA474">
        <v>5</v>
      </c>
      <c r="BB474">
        <v>194</v>
      </c>
      <c r="BC474">
        <v>3</v>
      </c>
      <c r="BD474">
        <v>3</v>
      </c>
      <c r="BE474" t="s">
        <v>257</v>
      </c>
      <c r="BF474" t="s">
        <v>1865</v>
      </c>
      <c r="BG474" t="s">
        <v>294</v>
      </c>
      <c r="BH474" t="s">
        <v>104</v>
      </c>
      <c r="BI474" t="s">
        <v>126</v>
      </c>
      <c r="BJ474" t="s">
        <v>480</v>
      </c>
      <c r="BK474">
        <v>60</v>
      </c>
      <c r="BL474">
        <v>106.5</v>
      </c>
      <c r="BM474">
        <v>152.4</v>
      </c>
      <c r="BN474">
        <v>48.31</v>
      </c>
      <c r="BO474">
        <v>20</v>
      </c>
      <c r="BP474" t="s">
        <v>209</v>
      </c>
      <c r="BQ474">
        <v>76</v>
      </c>
      <c r="BR474">
        <v>98.09</v>
      </c>
      <c r="BS474" t="s">
        <v>2911</v>
      </c>
      <c r="BT474" t="s">
        <v>181</v>
      </c>
    </row>
    <row r="475" spans="1:72" x14ac:dyDescent="0.2">
      <c r="A475" s="3">
        <v>789092</v>
      </c>
      <c r="B475">
        <v>3</v>
      </c>
      <c r="C475" t="s">
        <v>72</v>
      </c>
      <c r="D475">
        <v>2</v>
      </c>
      <c r="E475" s="2" t="s">
        <v>73</v>
      </c>
      <c r="G475" t="s">
        <v>503</v>
      </c>
      <c r="H475" t="s">
        <v>183</v>
      </c>
      <c r="I475" t="s">
        <v>3656</v>
      </c>
      <c r="J475" t="s">
        <v>3657</v>
      </c>
      <c r="K475" t="s">
        <v>3658</v>
      </c>
      <c r="L475" t="s">
        <v>291</v>
      </c>
      <c r="M475" t="s">
        <v>81</v>
      </c>
      <c r="N475">
        <v>76540</v>
      </c>
      <c r="O475" t="s">
        <v>82</v>
      </c>
      <c r="P475" t="s">
        <v>291</v>
      </c>
      <c r="Q475">
        <v>6</v>
      </c>
      <c r="R475" t="s">
        <v>84</v>
      </c>
      <c r="S475" t="s">
        <v>84</v>
      </c>
      <c r="T475" t="s">
        <v>85</v>
      </c>
      <c r="U475">
        <v>4</v>
      </c>
      <c r="V475" t="s">
        <v>86</v>
      </c>
      <c r="W475">
        <v>2</v>
      </c>
      <c r="X475" t="s">
        <v>87</v>
      </c>
      <c r="Y475" t="s">
        <v>116</v>
      </c>
      <c r="Z475" t="s">
        <v>117</v>
      </c>
      <c r="AA475" s="2">
        <v>43850</v>
      </c>
      <c r="AB475" s="2" t="s">
        <v>1803</v>
      </c>
      <c r="AC475" t="s">
        <v>268</v>
      </c>
      <c r="AD475">
        <v>3</v>
      </c>
      <c r="AE475">
        <v>2</v>
      </c>
      <c r="AF475">
        <v>13</v>
      </c>
      <c r="AG475" t="s">
        <v>380</v>
      </c>
      <c r="AH475" t="s">
        <v>121</v>
      </c>
      <c r="AI475" t="s">
        <v>122</v>
      </c>
      <c r="AJ475">
        <v>170153.44</v>
      </c>
      <c r="AK475">
        <v>170153</v>
      </c>
      <c r="AL475">
        <v>170154</v>
      </c>
      <c r="AM475">
        <v>170153</v>
      </c>
      <c r="AN475">
        <v>5053</v>
      </c>
      <c r="AO475">
        <v>165100.44</v>
      </c>
      <c r="AP475">
        <v>85076.72</v>
      </c>
      <c r="AQ475" t="s">
        <v>3659</v>
      </c>
      <c r="AR475" t="s">
        <v>3660</v>
      </c>
      <c r="AS475" t="s">
        <v>331</v>
      </c>
      <c r="AT475" t="s">
        <v>3661</v>
      </c>
      <c r="AU475" t="s">
        <v>126</v>
      </c>
      <c r="AV475" t="s">
        <v>1549</v>
      </c>
      <c r="AW475" t="s">
        <v>126</v>
      </c>
      <c r="AX475" t="s">
        <v>3662</v>
      </c>
      <c r="AY475">
        <v>8</v>
      </c>
      <c r="AZ475">
        <v>470</v>
      </c>
      <c r="BA475">
        <v>8</v>
      </c>
      <c r="BB475">
        <v>301</v>
      </c>
      <c r="BC475">
        <v>1</v>
      </c>
      <c r="BD475">
        <v>1</v>
      </c>
      <c r="BE475" t="s">
        <v>101</v>
      </c>
      <c r="BF475" t="s">
        <v>1451</v>
      </c>
      <c r="BG475" t="s">
        <v>420</v>
      </c>
      <c r="BH475" t="s">
        <v>104</v>
      </c>
      <c r="BI475" t="s">
        <v>84</v>
      </c>
      <c r="BJ475" t="s">
        <v>222</v>
      </c>
      <c r="BK475">
        <v>65</v>
      </c>
      <c r="BL475">
        <v>134</v>
      </c>
      <c r="BM475">
        <v>165.1</v>
      </c>
      <c r="BN475">
        <v>60.78</v>
      </c>
      <c r="BO475">
        <v>22</v>
      </c>
      <c r="BP475" t="s">
        <v>209</v>
      </c>
      <c r="BQ475">
        <v>70</v>
      </c>
      <c r="BR475">
        <v>97.54</v>
      </c>
      <c r="BS475" t="s">
        <v>3663</v>
      </c>
      <c r="BT475" t="s">
        <v>132</v>
      </c>
    </row>
    <row r="476" spans="1:72" x14ac:dyDescent="0.2">
      <c r="A476" s="3">
        <v>789093</v>
      </c>
      <c r="B476">
        <v>3</v>
      </c>
      <c r="C476" t="s">
        <v>72</v>
      </c>
      <c r="D476">
        <v>2</v>
      </c>
      <c r="E476" s="2" t="s">
        <v>73</v>
      </c>
      <c r="F476" s="3" t="s">
        <v>74</v>
      </c>
      <c r="G476" t="s">
        <v>1540</v>
      </c>
      <c r="H476" t="s">
        <v>493</v>
      </c>
      <c r="I476" t="s">
        <v>3664</v>
      </c>
      <c r="J476" t="s">
        <v>3665</v>
      </c>
      <c r="K476" t="s">
        <v>3666</v>
      </c>
      <c r="L476" t="s">
        <v>3667</v>
      </c>
      <c r="M476" t="s">
        <v>81</v>
      </c>
      <c r="N476">
        <v>78026</v>
      </c>
      <c r="O476" t="s">
        <v>82</v>
      </c>
      <c r="P476" t="s">
        <v>3668</v>
      </c>
      <c r="Q476">
        <v>1</v>
      </c>
      <c r="R476" t="s">
        <v>84</v>
      </c>
      <c r="S476" t="s">
        <v>84</v>
      </c>
      <c r="T476" t="s">
        <v>85</v>
      </c>
      <c r="U476">
        <v>4</v>
      </c>
      <c r="V476" t="s">
        <v>86</v>
      </c>
      <c r="W476">
        <v>1</v>
      </c>
      <c r="X476" t="s">
        <v>139</v>
      </c>
      <c r="Y476" t="s">
        <v>156</v>
      </c>
      <c r="Z476" t="s">
        <v>117</v>
      </c>
      <c r="AA476" s="2">
        <v>43888</v>
      </c>
      <c r="AB476" s="2" t="s">
        <v>1278</v>
      </c>
      <c r="AC476" t="s">
        <v>91</v>
      </c>
      <c r="AD476">
        <v>4</v>
      </c>
      <c r="AE476">
        <v>5</v>
      </c>
      <c r="AF476">
        <v>10</v>
      </c>
      <c r="AG476" t="s">
        <v>617</v>
      </c>
      <c r="AH476" t="s">
        <v>143</v>
      </c>
      <c r="AI476" t="s">
        <v>144</v>
      </c>
      <c r="AJ476">
        <v>65901.600000000006</v>
      </c>
      <c r="AK476">
        <v>65901</v>
      </c>
      <c r="AL476">
        <v>65902</v>
      </c>
      <c r="AM476">
        <v>65901</v>
      </c>
      <c r="AN476">
        <v>14297.2</v>
      </c>
      <c r="AO476">
        <v>51604.4</v>
      </c>
      <c r="AP476">
        <v>13180.32</v>
      </c>
      <c r="AQ476" t="s">
        <v>1019</v>
      </c>
      <c r="AR476" t="s">
        <v>1020</v>
      </c>
      <c r="AS476" t="s">
        <v>97</v>
      </c>
      <c r="AT476" t="s">
        <v>1021</v>
      </c>
      <c r="AU476" t="s">
        <v>126</v>
      </c>
      <c r="AV476" t="s">
        <v>3669</v>
      </c>
      <c r="AW476" t="s">
        <v>126</v>
      </c>
      <c r="AX476" t="s">
        <v>178</v>
      </c>
      <c r="AY476">
        <v>14</v>
      </c>
      <c r="AZ476">
        <v>784</v>
      </c>
      <c r="BA476">
        <v>14</v>
      </c>
      <c r="BB476">
        <v>540</v>
      </c>
      <c r="BC476">
        <v>1</v>
      </c>
      <c r="BD476">
        <v>2</v>
      </c>
      <c r="BE476" t="s">
        <v>206</v>
      </c>
      <c r="BF476" t="s">
        <v>740</v>
      </c>
      <c r="BG476" t="s">
        <v>336</v>
      </c>
      <c r="BH476" t="s">
        <v>104</v>
      </c>
      <c r="BI476" t="s">
        <v>84</v>
      </c>
      <c r="BJ476" t="s">
        <v>480</v>
      </c>
      <c r="BK476">
        <v>60</v>
      </c>
      <c r="BL476">
        <v>223.3</v>
      </c>
      <c r="BM476">
        <v>152.4</v>
      </c>
      <c r="BN476">
        <v>101.29</v>
      </c>
      <c r="BO476">
        <v>43</v>
      </c>
      <c r="BP476" t="s">
        <v>192</v>
      </c>
      <c r="BQ476">
        <v>109</v>
      </c>
      <c r="BR476">
        <v>98.24</v>
      </c>
      <c r="BS476" t="s">
        <v>3670</v>
      </c>
      <c r="BT476" t="s">
        <v>108</v>
      </c>
    </row>
    <row r="477" spans="1:72" x14ac:dyDescent="0.2">
      <c r="A477" s="3">
        <v>789094</v>
      </c>
      <c r="B477">
        <v>1</v>
      </c>
      <c r="C477" t="s">
        <v>276</v>
      </c>
      <c r="D477">
        <v>1</v>
      </c>
      <c r="E477" s="2" t="s">
        <v>277</v>
      </c>
      <c r="F477" s="3" t="s">
        <v>224</v>
      </c>
      <c r="G477" t="s">
        <v>3671</v>
      </c>
      <c r="H477" t="s">
        <v>493</v>
      </c>
      <c r="I477" t="s">
        <v>3672</v>
      </c>
      <c r="J477" t="s">
        <v>3673</v>
      </c>
      <c r="K477" t="s">
        <v>3674</v>
      </c>
      <c r="L477" t="s">
        <v>291</v>
      </c>
      <c r="M477" t="s">
        <v>81</v>
      </c>
      <c r="N477">
        <v>77234</v>
      </c>
      <c r="O477" t="s">
        <v>82</v>
      </c>
      <c r="P477" t="s">
        <v>291</v>
      </c>
      <c r="Q477">
        <v>63</v>
      </c>
      <c r="R477" t="s">
        <v>84</v>
      </c>
      <c r="S477" t="s">
        <v>84</v>
      </c>
      <c r="T477" t="s">
        <v>331</v>
      </c>
      <c r="U477">
        <v>4</v>
      </c>
      <c r="V477" t="s">
        <v>86</v>
      </c>
      <c r="W477">
        <v>2</v>
      </c>
      <c r="X477" t="s">
        <v>87</v>
      </c>
      <c r="Y477" t="s">
        <v>88</v>
      </c>
      <c r="Z477" t="s">
        <v>343</v>
      </c>
      <c r="AA477" s="2">
        <v>43856</v>
      </c>
      <c r="AB477" s="2" t="s">
        <v>924</v>
      </c>
      <c r="AC477" t="s">
        <v>158</v>
      </c>
      <c r="AD477">
        <v>5</v>
      </c>
      <c r="AE477">
        <v>5</v>
      </c>
      <c r="AF477">
        <v>14</v>
      </c>
      <c r="AG477" t="s">
        <v>639</v>
      </c>
      <c r="AH477" t="s">
        <v>288</v>
      </c>
      <c r="AI477" t="s">
        <v>289</v>
      </c>
      <c r="AJ477">
        <v>133082.67000000001</v>
      </c>
      <c r="AK477">
        <v>133082</v>
      </c>
      <c r="AL477">
        <v>133083</v>
      </c>
      <c r="AM477">
        <v>133082</v>
      </c>
      <c r="AN477">
        <v>23194.799999999999</v>
      </c>
      <c r="AO477">
        <v>109887.87</v>
      </c>
      <c r="AP477">
        <v>26616.53</v>
      </c>
      <c r="AQ477" t="s">
        <v>666</v>
      </c>
      <c r="AR477" t="s">
        <v>667</v>
      </c>
      <c r="AS477" t="s">
        <v>237</v>
      </c>
      <c r="AT477" t="s">
        <v>238</v>
      </c>
      <c r="AU477" t="s">
        <v>126</v>
      </c>
      <c r="AV477" t="s">
        <v>1137</v>
      </c>
      <c r="AW477" t="s">
        <v>126</v>
      </c>
      <c r="AX477" t="s">
        <v>3675</v>
      </c>
      <c r="AY477">
        <v>18</v>
      </c>
      <c r="AZ477">
        <v>854</v>
      </c>
      <c r="BA477">
        <v>18</v>
      </c>
      <c r="BB477">
        <v>710</v>
      </c>
      <c r="BC477">
        <v>2</v>
      </c>
      <c r="BD477">
        <v>3</v>
      </c>
      <c r="BE477" t="s">
        <v>257</v>
      </c>
      <c r="BF477" t="s">
        <v>557</v>
      </c>
      <c r="BG477" t="s">
        <v>643</v>
      </c>
      <c r="BH477" t="s">
        <v>104</v>
      </c>
      <c r="BI477" t="s">
        <v>126</v>
      </c>
      <c r="BJ477" t="s">
        <v>452</v>
      </c>
      <c r="BK477">
        <v>67</v>
      </c>
      <c r="BL477">
        <v>179.7</v>
      </c>
      <c r="BM477">
        <v>170.18</v>
      </c>
      <c r="BN477">
        <v>81.510000000000005</v>
      </c>
      <c r="BO477">
        <v>28</v>
      </c>
      <c r="BP477" t="s">
        <v>106</v>
      </c>
      <c r="BQ477">
        <v>95</v>
      </c>
      <c r="BR477">
        <v>97.33</v>
      </c>
      <c r="BS477" t="s">
        <v>3676</v>
      </c>
      <c r="BT477" t="s">
        <v>132</v>
      </c>
    </row>
    <row r="478" spans="1:72" x14ac:dyDescent="0.2">
      <c r="A478" s="3">
        <v>789095</v>
      </c>
      <c r="B478">
        <v>3</v>
      </c>
      <c r="C478" t="s">
        <v>72</v>
      </c>
      <c r="D478">
        <v>2</v>
      </c>
      <c r="E478" s="2" t="s">
        <v>73</v>
      </c>
      <c r="F478" s="3" t="s">
        <v>74</v>
      </c>
      <c r="G478" t="s">
        <v>1712</v>
      </c>
      <c r="H478" t="s">
        <v>74</v>
      </c>
      <c r="I478" t="s">
        <v>299</v>
      </c>
      <c r="J478" t="s">
        <v>3677</v>
      </c>
      <c r="K478" t="s">
        <v>3678</v>
      </c>
      <c r="L478" t="s">
        <v>674</v>
      </c>
      <c r="M478" t="s">
        <v>81</v>
      </c>
      <c r="N478">
        <v>76182</v>
      </c>
      <c r="O478" t="s">
        <v>82</v>
      </c>
      <c r="P478" t="s">
        <v>3679</v>
      </c>
      <c r="Q478">
        <v>1</v>
      </c>
      <c r="R478" t="s">
        <v>84</v>
      </c>
      <c r="S478" t="s">
        <v>84</v>
      </c>
      <c r="T478" t="s">
        <v>85</v>
      </c>
      <c r="U478">
        <v>4</v>
      </c>
      <c r="V478" t="s">
        <v>86</v>
      </c>
      <c r="W478">
        <v>2</v>
      </c>
      <c r="X478" t="s">
        <v>87</v>
      </c>
      <c r="Y478" t="s">
        <v>460</v>
      </c>
      <c r="Z478" t="s">
        <v>117</v>
      </c>
      <c r="AA478" s="2">
        <v>43909</v>
      </c>
      <c r="AB478" s="2" t="s">
        <v>624</v>
      </c>
      <c r="AC478" t="s">
        <v>172</v>
      </c>
      <c r="AD478">
        <v>2</v>
      </c>
      <c r="AE478">
        <v>3</v>
      </c>
      <c r="AF478">
        <v>5</v>
      </c>
      <c r="AG478" t="s">
        <v>510</v>
      </c>
      <c r="AH478" t="s">
        <v>121</v>
      </c>
      <c r="AI478" t="s">
        <v>122</v>
      </c>
      <c r="AJ478">
        <v>35054.32</v>
      </c>
      <c r="AK478">
        <v>35054</v>
      </c>
      <c r="AL478">
        <v>35055</v>
      </c>
      <c r="AM478">
        <v>35054</v>
      </c>
      <c r="AN478">
        <v>8578.32</v>
      </c>
      <c r="AO478">
        <v>26476</v>
      </c>
      <c r="AP478">
        <v>11684.77</v>
      </c>
      <c r="AQ478" t="s">
        <v>202</v>
      </c>
      <c r="AR478" t="s">
        <v>203</v>
      </c>
      <c r="AS478" t="s">
        <v>97</v>
      </c>
      <c r="AT478" t="s">
        <v>204</v>
      </c>
      <c r="AU478" t="s">
        <v>126</v>
      </c>
      <c r="AV478" t="s">
        <v>3680</v>
      </c>
      <c r="AW478" t="s">
        <v>126</v>
      </c>
      <c r="AX478" t="s">
        <v>100</v>
      </c>
      <c r="AY478">
        <v>14</v>
      </c>
      <c r="AZ478">
        <v>806</v>
      </c>
      <c r="BA478">
        <v>14</v>
      </c>
      <c r="BB478">
        <v>560</v>
      </c>
      <c r="BC478">
        <v>1</v>
      </c>
      <c r="BD478">
        <v>2</v>
      </c>
      <c r="BE478" t="s">
        <v>206</v>
      </c>
      <c r="BF478" t="s">
        <v>3032</v>
      </c>
      <c r="BG478" t="s">
        <v>259</v>
      </c>
      <c r="BH478" t="s">
        <v>104</v>
      </c>
      <c r="BI478" t="s">
        <v>84</v>
      </c>
      <c r="BJ478" t="s">
        <v>105</v>
      </c>
      <c r="BK478">
        <v>68</v>
      </c>
      <c r="BL478">
        <v>202.8</v>
      </c>
      <c r="BM478">
        <v>172.72</v>
      </c>
      <c r="BN478">
        <v>91.99</v>
      </c>
      <c r="BO478">
        <v>30</v>
      </c>
      <c r="BP478" t="s">
        <v>192</v>
      </c>
      <c r="BQ478">
        <v>102</v>
      </c>
      <c r="BR478">
        <v>97.66</v>
      </c>
      <c r="BS478" t="s">
        <v>3681</v>
      </c>
      <c r="BT478" t="s">
        <v>181</v>
      </c>
    </row>
    <row r="479" spans="1:72" x14ac:dyDescent="0.2">
      <c r="A479" s="3">
        <v>789096</v>
      </c>
      <c r="B479">
        <v>3</v>
      </c>
      <c r="C479" t="s">
        <v>72</v>
      </c>
      <c r="D479">
        <v>2</v>
      </c>
      <c r="E479" s="2" t="s">
        <v>73</v>
      </c>
      <c r="F479" s="3" t="s">
        <v>74</v>
      </c>
      <c r="G479" t="s">
        <v>1312</v>
      </c>
      <c r="H479" t="s">
        <v>493</v>
      </c>
      <c r="I479" t="s">
        <v>3682</v>
      </c>
      <c r="J479" t="s">
        <v>3683</v>
      </c>
      <c r="K479" t="s">
        <v>3684</v>
      </c>
      <c r="L479" t="s">
        <v>3685</v>
      </c>
      <c r="M479" t="s">
        <v>81</v>
      </c>
      <c r="N479">
        <v>79083</v>
      </c>
      <c r="O479" t="s">
        <v>82</v>
      </c>
      <c r="P479" t="s">
        <v>3686</v>
      </c>
      <c r="Q479">
        <v>1</v>
      </c>
      <c r="R479" t="s">
        <v>84</v>
      </c>
      <c r="S479" t="s">
        <v>84</v>
      </c>
      <c r="T479" t="s">
        <v>85</v>
      </c>
      <c r="U479">
        <v>4</v>
      </c>
      <c r="V479" t="s">
        <v>86</v>
      </c>
      <c r="W479">
        <v>2</v>
      </c>
      <c r="X479" t="s">
        <v>87</v>
      </c>
      <c r="Y479" t="s">
        <v>88</v>
      </c>
      <c r="Z479" t="s">
        <v>89</v>
      </c>
      <c r="AA479" s="2">
        <v>43876</v>
      </c>
      <c r="AB479" s="2" t="s">
        <v>2045</v>
      </c>
      <c r="AC479" t="s">
        <v>91</v>
      </c>
      <c r="AD479">
        <v>2</v>
      </c>
      <c r="AE479">
        <v>3</v>
      </c>
      <c r="AF479">
        <v>6</v>
      </c>
      <c r="AG479" t="s">
        <v>687</v>
      </c>
      <c r="AH479" t="s">
        <v>143</v>
      </c>
      <c r="AI479" t="s">
        <v>144</v>
      </c>
      <c r="AJ479">
        <v>31931.96</v>
      </c>
      <c r="AK479">
        <v>31931</v>
      </c>
      <c r="AL479">
        <v>31932</v>
      </c>
      <c r="AM479">
        <v>31931</v>
      </c>
      <c r="AN479">
        <v>8578.32</v>
      </c>
      <c r="AO479">
        <v>23353.64</v>
      </c>
      <c r="AP479">
        <v>10643.99</v>
      </c>
      <c r="AQ479" t="s">
        <v>160</v>
      </c>
      <c r="AR479" t="s">
        <v>688</v>
      </c>
      <c r="AS479" t="s">
        <v>97</v>
      </c>
      <c r="AT479" t="s">
        <v>689</v>
      </c>
      <c r="AU479" t="s">
        <v>126</v>
      </c>
      <c r="AV479" t="s">
        <v>145</v>
      </c>
      <c r="AX479" t="s">
        <v>3687</v>
      </c>
      <c r="AY479">
        <v>14</v>
      </c>
      <c r="AZ479">
        <v>807</v>
      </c>
      <c r="BA479">
        <v>14</v>
      </c>
      <c r="BB479">
        <v>560</v>
      </c>
      <c r="BC479">
        <v>1</v>
      </c>
      <c r="BD479">
        <v>1</v>
      </c>
      <c r="BE479" t="s">
        <v>101</v>
      </c>
      <c r="BF479" t="s">
        <v>465</v>
      </c>
      <c r="BG479" t="s">
        <v>129</v>
      </c>
      <c r="BH479" t="s">
        <v>104</v>
      </c>
      <c r="BI479" t="s">
        <v>84</v>
      </c>
      <c r="BJ479" t="s">
        <v>868</v>
      </c>
      <c r="BK479">
        <v>62</v>
      </c>
      <c r="BL479">
        <v>112.2</v>
      </c>
      <c r="BM479">
        <v>157.47999999999999</v>
      </c>
      <c r="BN479">
        <v>50.89</v>
      </c>
      <c r="BO479">
        <v>20</v>
      </c>
      <c r="BP479" t="s">
        <v>209</v>
      </c>
      <c r="BQ479">
        <v>65</v>
      </c>
      <c r="BR479">
        <v>97.83</v>
      </c>
      <c r="BS479" t="s">
        <v>3688</v>
      </c>
      <c r="BT479" t="s">
        <v>108</v>
      </c>
    </row>
    <row r="480" spans="1:72" x14ac:dyDescent="0.2">
      <c r="A480" s="3">
        <v>789097</v>
      </c>
      <c r="B480">
        <v>3</v>
      </c>
      <c r="C480" t="s">
        <v>72</v>
      </c>
      <c r="D480">
        <v>2</v>
      </c>
      <c r="E480" s="2" t="s">
        <v>73</v>
      </c>
      <c r="F480" s="3" t="s">
        <v>74</v>
      </c>
      <c r="G480" t="s">
        <v>3689</v>
      </c>
      <c r="H480" t="s">
        <v>110</v>
      </c>
      <c r="I480" t="s">
        <v>3690</v>
      </c>
      <c r="J480" t="s">
        <v>3691</v>
      </c>
      <c r="K480" t="s">
        <v>3692</v>
      </c>
      <c r="L480" t="s">
        <v>600</v>
      </c>
      <c r="M480" t="s">
        <v>81</v>
      </c>
      <c r="N480">
        <v>78228</v>
      </c>
      <c r="O480" t="s">
        <v>82</v>
      </c>
      <c r="P480" t="s">
        <v>356</v>
      </c>
      <c r="Q480">
        <v>1</v>
      </c>
      <c r="R480" t="s">
        <v>84</v>
      </c>
      <c r="S480" t="s">
        <v>84</v>
      </c>
      <c r="T480" t="s">
        <v>85</v>
      </c>
      <c r="U480">
        <v>4</v>
      </c>
      <c r="V480" t="s">
        <v>86</v>
      </c>
      <c r="W480">
        <v>1</v>
      </c>
      <c r="X480" t="s">
        <v>139</v>
      </c>
      <c r="Y480" t="s">
        <v>116</v>
      </c>
      <c r="Z480" t="s">
        <v>117</v>
      </c>
      <c r="AA480" s="2">
        <v>43848</v>
      </c>
      <c r="AB480" s="2" t="s">
        <v>1257</v>
      </c>
      <c r="AC480" t="s">
        <v>119</v>
      </c>
      <c r="AD480">
        <v>1</v>
      </c>
      <c r="AE480">
        <v>2</v>
      </c>
      <c r="AF480">
        <v>7</v>
      </c>
      <c r="AG480" t="s">
        <v>602</v>
      </c>
      <c r="AH480" t="s">
        <v>143</v>
      </c>
      <c r="AI480" t="s">
        <v>144</v>
      </c>
      <c r="AJ480">
        <v>27226.63</v>
      </c>
      <c r="AK480">
        <v>27226</v>
      </c>
      <c r="AL480">
        <v>27227</v>
      </c>
      <c r="AM480">
        <v>27226</v>
      </c>
      <c r="AN480">
        <v>5718.88</v>
      </c>
      <c r="AO480">
        <v>21507.75</v>
      </c>
      <c r="AP480">
        <v>13613.32</v>
      </c>
      <c r="AQ480" t="s">
        <v>95</v>
      </c>
      <c r="AR480" t="s">
        <v>96</v>
      </c>
      <c r="AS480" t="s">
        <v>97</v>
      </c>
      <c r="AT480" t="s">
        <v>98</v>
      </c>
      <c r="AU480" t="s">
        <v>84</v>
      </c>
      <c r="AV480" t="s">
        <v>145</v>
      </c>
      <c r="AX480" t="s">
        <v>100</v>
      </c>
      <c r="AY480">
        <v>14</v>
      </c>
      <c r="AZ480">
        <v>807</v>
      </c>
      <c r="BA480">
        <v>14</v>
      </c>
      <c r="BB480">
        <v>560</v>
      </c>
      <c r="BC480">
        <v>1</v>
      </c>
      <c r="BD480">
        <v>1</v>
      </c>
      <c r="BE480" t="s">
        <v>101</v>
      </c>
      <c r="BF480" t="s">
        <v>1797</v>
      </c>
      <c r="BG480" t="s">
        <v>259</v>
      </c>
      <c r="BH480" t="s">
        <v>104</v>
      </c>
      <c r="BI480" t="s">
        <v>84</v>
      </c>
      <c r="BJ480" t="s">
        <v>452</v>
      </c>
      <c r="BK480">
        <v>67</v>
      </c>
      <c r="BL480">
        <v>130.5</v>
      </c>
      <c r="BM480">
        <v>170.18</v>
      </c>
      <c r="BN480">
        <v>59.19</v>
      </c>
      <c r="BO480">
        <v>20</v>
      </c>
      <c r="BP480" t="s">
        <v>209</v>
      </c>
      <c r="BQ480">
        <v>79</v>
      </c>
      <c r="BR480">
        <v>97.22</v>
      </c>
      <c r="BS480" t="s">
        <v>3693</v>
      </c>
      <c r="BT480" t="s">
        <v>132</v>
      </c>
    </row>
    <row r="481" spans="1:72" x14ac:dyDescent="0.2">
      <c r="A481" s="3">
        <v>789098</v>
      </c>
      <c r="B481">
        <v>3</v>
      </c>
      <c r="C481" t="s">
        <v>72</v>
      </c>
      <c r="D481">
        <v>2</v>
      </c>
      <c r="E481" s="2" t="s">
        <v>73</v>
      </c>
      <c r="F481" s="3" t="s">
        <v>74</v>
      </c>
      <c r="G481" t="s">
        <v>3694</v>
      </c>
      <c r="H481" t="s">
        <v>183</v>
      </c>
      <c r="I481" t="s">
        <v>1304</v>
      </c>
      <c r="J481" t="s">
        <v>3695</v>
      </c>
      <c r="K481" t="s">
        <v>3696</v>
      </c>
      <c r="L481" t="s">
        <v>3697</v>
      </c>
      <c r="M481" t="s">
        <v>81</v>
      </c>
      <c r="N481">
        <v>79225</v>
      </c>
      <c r="O481" t="s">
        <v>82</v>
      </c>
      <c r="P481" t="s">
        <v>3698</v>
      </c>
      <c r="Q481">
        <v>1</v>
      </c>
      <c r="R481" t="s">
        <v>84</v>
      </c>
      <c r="S481" t="s">
        <v>84</v>
      </c>
      <c r="T481" t="s">
        <v>85</v>
      </c>
      <c r="U481">
        <v>4</v>
      </c>
      <c r="V481" t="s">
        <v>86</v>
      </c>
      <c r="W481">
        <v>2</v>
      </c>
      <c r="X481" t="s">
        <v>87</v>
      </c>
      <c r="Y481" t="s">
        <v>200</v>
      </c>
      <c r="Z481" t="s">
        <v>117</v>
      </c>
      <c r="AA481" s="2">
        <v>43831</v>
      </c>
      <c r="AB481" s="2" t="s">
        <v>118</v>
      </c>
      <c r="AC481" t="s">
        <v>119</v>
      </c>
      <c r="AD481">
        <v>4</v>
      </c>
      <c r="AE481">
        <v>5</v>
      </c>
      <c r="AF481">
        <v>7</v>
      </c>
      <c r="AG481" t="s">
        <v>602</v>
      </c>
      <c r="AH481" t="s">
        <v>591</v>
      </c>
      <c r="AI481" t="s">
        <v>592</v>
      </c>
      <c r="AJ481">
        <v>58920.77</v>
      </c>
      <c r="AK481">
        <v>58920</v>
      </c>
      <c r="AL481">
        <v>58921</v>
      </c>
      <c r="AM481">
        <v>58920</v>
      </c>
      <c r="AN481">
        <v>14297.2</v>
      </c>
      <c r="AO481">
        <v>44623.57</v>
      </c>
      <c r="AP481">
        <v>11784.15</v>
      </c>
      <c r="AQ481" t="s">
        <v>3044</v>
      </c>
      <c r="AR481" t="s">
        <v>3045</v>
      </c>
      <c r="AS481" t="s">
        <v>97</v>
      </c>
      <c r="AT481" t="s">
        <v>1548</v>
      </c>
      <c r="AU481" t="s">
        <v>126</v>
      </c>
      <c r="AV481" t="s">
        <v>3699</v>
      </c>
      <c r="AW481" t="s">
        <v>84</v>
      </c>
      <c r="AX481" t="s">
        <v>178</v>
      </c>
      <c r="AY481">
        <v>14</v>
      </c>
      <c r="AZ481">
        <v>788</v>
      </c>
      <c r="BA481">
        <v>14</v>
      </c>
      <c r="BB481">
        <v>540</v>
      </c>
      <c r="BC481">
        <v>1</v>
      </c>
      <c r="BD481">
        <v>2</v>
      </c>
      <c r="BE481" t="s">
        <v>206</v>
      </c>
      <c r="BF481" t="s">
        <v>2068</v>
      </c>
      <c r="BG481" t="s">
        <v>221</v>
      </c>
      <c r="BH481" t="s">
        <v>104</v>
      </c>
      <c r="BI481" t="s">
        <v>84</v>
      </c>
      <c r="BJ481" t="s">
        <v>361</v>
      </c>
      <c r="BK481">
        <v>63</v>
      </c>
      <c r="BL481">
        <v>120.6</v>
      </c>
      <c r="BM481">
        <v>160.02000000000001</v>
      </c>
      <c r="BN481">
        <v>54.7</v>
      </c>
      <c r="BO481">
        <v>21</v>
      </c>
      <c r="BP481" t="s">
        <v>209</v>
      </c>
      <c r="BQ481">
        <v>72</v>
      </c>
      <c r="BR481">
        <v>97.7</v>
      </c>
      <c r="BS481" t="s">
        <v>2229</v>
      </c>
      <c r="BT481" t="s">
        <v>132</v>
      </c>
    </row>
    <row r="482" spans="1:72" x14ac:dyDescent="0.2">
      <c r="A482" s="3">
        <v>789099</v>
      </c>
      <c r="B482">
        <v>4</v>
      </c>
      <c r="C482" t="s">
        <v>18</v>
      </c>
      <c r="D482">
        <v>5</v>
      </c>
      <c r="E482" s="2" t="s">
        <v>893</v>
      </c>
      <c r="F482" s="3" t="s">
        <v>84</v>
      </c>
      <c r="G482" t="s">
        <v>1100</v>
      </c>
      <c r="H482" t="s">
        <v>279</v>
      </c>
      <c r="I482" t="s">
        <v>3462</v>
      </c>
      <c r="J482" t="s">
        <v>3700</v>
      </c>
      <c r="K482" t="s">
        <v>3701</v>
      </c>
      <c r="L482" t="s">
        <v>3702</v>
      </c>
      <c r="M482" t="s">
        <v>81</v>
      </c>
      <c r="N482">
        <v>78959</v>
      </c>
      <c r="O482" t="s">
        <v>82</v>
      </c>
      <c r="P482" t="s">
        <v>3703</v>
      </c>
      <c r="Q482">
        <v>1</v>
      </c>
      <c r="R482" t="s">
        <v>84</v>
      </c>
      <c r="S482" t="s">
        <v>126</v>
      </c>
      <c r="T482" t="s">
        <v>331</v>
      </c>
      <c r="U482">
        <v>4</v>
      </c>
      <c r="V482" t="s">
        <v>86</v>
      </c>
      <c r="W482">
        <v>2</v>
      </c>
      <c r="X482" t="s">
        <v>87</v>
      </c>
      <c r="Y482" t="s">
        <v>200</v>
      </c>
      <c r="Z482" t="s">
        <v>343</v>
      </c>
      <c r="AA482" s="2">
        <v>43915</v>
      </c>
      <c r="AB482" s="2" t="s">
        <v>1565</v>
      </c>
      <c r="AC482" t="s">
        <v>158</v>
      </c>
      <c r="AD482">
        <v>3</v>
      </c>
      <c r="AE482">
        <v>2</v>
      </c>
      <c r="AF482">
        <v>0</v>
      </c>
      <c r="AG482" t="s">
        <v>899</v>
      </c>
      <c r="AH482">
        <v>12</v>
      </c>
      <c r="AI482" t="s">
        <v>303</v>
      </c>
      <c r="AJ482">
        <v>5445.63</v>
      </c>
      <c r="AK482">
        <v>5445</v>
      </c>
      <c r="AL482">
        <v>5446</v>
      </c>
      <c r="AM482">
        <v>5445</v>
      </c>
      <c r="AN482">
        <v>2822.2</v>
      </c>
      <c r="AO482">
        <v>2623.43</v>
      </c>
      <c r="AP482">
        <v>2722.82</v>
      </c>
      <c r="AQ482" t="s">
        <v>900</v>
      </c>
      <c r="AR482" t="s">
        <v>901</v>
      </c>
      <c r="AS482" t="s">
        <v>902</v>
      </c>
      <c r="AT482" t="s">
        <v>903</v>
      </c>
      <c r="AV482" t="s">
        <v>1740</v>
      </c>
      <c r="AW482" t="s">
        <v>126</v>
      </c>
      <c r="AX482" t="s">
        <v>905</v>
      </c>
      <c r="AY482">
        <v>15</v>
      </c>
      <c r="AZ482">
        <v>795</v>
      </c>
      <c r="BA482">
        <v>15</v>
      </c>
      <c r="BB482">
        <v>640</v>
      </c>
      <c r="BC482">
        <v>1</v>
      </c>
      <c r="BD482">
        <v>1</v>
      </c>
      <c r="BE482" t="s">
        <v>101</v>
      </c>
      <c r="BF482" t="s">
        <v>515</v>
      </c>
      <c r="BG482" t="s">
        <v>259</v>
      </c>
      <c r="BH482" t="s">
        <v>104</v>
      </c>
      <c r="BI482" t="s">
        <v>84</v>
      </c>
      <c r="BJ482" t="s">
        <v>2198</v>
      </c>
      <c r="BK482">
        <v>19</v>
      </c>
      <c r="BL482">
        <v>5</v>
      </c>
      <c r="BM482">
        <v>48.26</v>
      </c>
      <c r="BN482">
        <v>2.27</v>
      </c>
      <c r="BO482">
        <v>9</v>
      </c>
      <c r="BP482" t="s">
        <v>148</v>
      </c>
      <c r="BQ482">
        <v>61</v>
      </c>
      <c r="BR482">
        <v>97.57</v>
      </c>
      <c r="BS482" t="s">
        <v>3704</v>
      </c>
      <c r="BT482" t="s">
        <v>181</v>
      </c>
    </row>
    <row r="483" spans="1:72" x14ac:dyDescent="0.2">
      <c r="A483" s="3">
        <v>789100</v>
      </c>
      <c r="B483">
        <v>3</v>
      </c>
      <c r="C483" t="s">
        <v>72</v>
      </c>
      <c r="D483">
        <v>2</v>
      </c>
      <c r="E483" s="2" t="s">
        <v>73</v>
      </c>
      <c r="F483" s="3" t="s">
        <v>74</v>
      </c>
      <c r="G483" t="s">
        <v>3705</v>
      </c>
      <c r="H483" t="s">
        <v>1052</v>
      </c>
      <c r="I483" t="s">
        <v>3706</v>
      </c>
      <c r="J483" t="s">
        <v>3707</v>
      </c>
      <c r="K483" t="s">
        <v>3708</v>
      </c>
      <c r="L483" t="s">
        <v>2305</v>
      </c>
      <c r="M483" t="s">
        <v>81</v>
      </c>
      <c r="N483">
        <v>75758</v>
      </c>
      <c r="O483" t="s">
        <v>82</v>
      </c>
      <c r="P483" t="s">
        <v>1148</v>
      </c>
      <c r="Q483">
        <v>1</v>
      </c>
      <c r="R483" t="s">
        <v>84</v>
      </c>
      <c r="S483" t="s">
        <v>84</v>
      </c>
      <c r="T483" t="s">
        <v>85</v>
      </c>
      <c r="U483">
        <v>4</v>
      </c>
      <c r="V483" t="s">
        <v>86</v>
      </c>
      <c r="W483">
        <v>1</v>
      </c>
      <c r="X483" t="s">
        <v>139</v>
      </c>
      <c r="Y483" t="s">
        <v>88</v>
      </c>
      <c r="Z483" t="s">
        <v>89</v>
      </c>
      <c r="AA483" s="2">
        <v>43902</v>
      </c>
      <c r="AB483" s="2" t="s">
        <v>1777</v>
      </c>
      <c r="AC483" t="s">
        <v>119</v>
      </c>
      <c r="AD483">
        <v>3</v>
      </c>
      <c r="AE483">
        <v>4</v>
      </c>
      <c r="AF483">
        <v>6</v>
      </c>
      <c r="AG483" t="s">
        <v>687</v>
      </c>
      <c r="AH483" t="s">
        <v>143</v>
      </c>
      <c r="AI483" t="s">
        <v>144</v>
      </c>
      <c r="AJ483">
        <v>47082.92</v>
      </c>
      <c r="AK483">
        <v>47082</v>
      </c>
      <c r="AL483">
        <v>47083</v>
      </c>
      <c r="AM483">
        <v>47082</v>
      </c>
      <c r="AN483">
        <v>11437.76</v>
      </c>
      <c r="AO483">
        <v>35645.160000000003</v>
      </c>
      <c r="AP483">
        <v>11770.73</v>
      </c>
      <c r="AQ483" t="s">
        <v>202</v>
      </c>
      <c r="AR483" t="s">
        <v>203</v>
      </c>
      <c r="AS483" t="s">
        <v>97</v>
      </c>
      <c r="AT483" t="s">
        <v>204</v>
      </c>
      <c r="AU483" t="s">
        <v>126</v>
      </c>
      <c r="AV483" t="s">
        <v>3709</v>
      </c>
      <c r="AW483" t="s">
        <v>84</v>
      </c>
      <c r="AX483" t="s">
        <v>178</v>
      </c>
      <c r="AY483">
        <v>14</v>
      </c>
      <c r="AZ483">
        <v>788</v>
      </c>
      <c r="BA483">
        <v>14</v>
      </c>
      <c r="BB483">
        <v>540</v>
      </c>
      <c r="BC483">
        <v>1</v>
      </c>
      <c r="BD483">
        <v>1</v>
      </c>
      <c r="BE483" t="s">
        <v>101</v>
      </c>
      <c r="BF483" t="s">
        <v>1156</v>
      </c>
      <c r="BG483" t="s">
        <v>611</v>
      </c>
      <c r="BH483" t="s">
        <v>104</v>
      </c>
      <c r="BI483" t="s">
        <v>84</v>
      </c>
      <c r="BJ483" t="s">
        <v>480</v>
      </c>
      <c r="BK483">
        <v>60</v>
      </c>
      <c r="BL483">
        <v>233</v>
      </c>
      <c r="BM483">
        <v>152.4</v>
      </c>
      <c r="BN483">
        <v>105.69</v>
      </c>
      <c r="BO483">
        <v>45</v>
      </c>
      <c r="BP483" t="s">
        <v>192</v>
      </c>
      <c r="BQ483">
        <v>107</v>
      </c>
      <c r="BR483">
        <v>97.78</v>
      </c>
      <c r="BS483" t="s">
        <v>3710</v>
      </c>
      <c r="BT483" t="s">
        <v>181</v>
      </c>
    </row>
    <row r="484" spans="1:72" x14ac:dyDescent="0.2">
      <c r="A484" s="3">
        <v>789101</v>
      </c>
      <c r="B484">
        <v>1</v>
      </c>
      <c r="C484" t="s">
        <v>276</v>
      </c>
      <c r="D484">
        <v>1</v>
      </c>
      <c r="E484" s="2" t="s">
        <v>277</v>
      </c>
      <c r="F484" s="3" t="s">
        <v>224</v>
      </c>
      <c r="G484" t="s">
        <v>3046</v>
      </c>
      <c r="H484" t="s">
        <v>502</v>
      </c>
      <c r="I484" t="s">
        <v>3711</v>
      </c>
      <c r="J484" t="s">
        <v>3712</v>
      </c>
      <c r="K484" t="s">
        <v>3713</v>
      </c>
      <c r="L484" t="s">
        <v>291</v>
      </c>
      <c r="M484" t="s">
        <v>81</v>
      </c>
      <c r="N484">
        <v>77710</v>
      </c>
      <c r="O484" t="s">
        <v>82</v>
      </c>
      <c r="P484" t="s">
        <v>291</v>
      </c>
      <c r="Q484">
        <v>1</v>
      </c>
      <c r="R484" t="s">
        <v>84</v>
      </c>
      <c r="S484" t="s">
        <v>84</v>
      </c>
      <c r="T484" t="s">
        <v>331</v>
      </c>
      <c r="U484">
        <v>3</v>
      </c>
      <c r="V484" t="s">
        <v>314</v>
      </c>
      <c r="W484">
        <v>2</v>
      </c>
      <c r="X484" t="s">
        <v>87</v>
      </c>
      <c r="Y484" t="s">
        <v>200</v>
      </c>
      <c r="Z484" t="s">
        <v>343</v>
      </c>
      <c r="AA484" s="2">
        <v>43900</v>
      </c>
      <c r="AB484" s="2" t="s">
        <v>1268</v>
      </c>
      <c r="AC484" t="s">
        <v>172</v>
      </c>
      <c r="AD484">
        <v>4</v>
      </c>
      <c r="AE484">
        <v>5</v>
      </c>
      <c r="AF484">
        <v>15</v>
      </c>
      <c r="AG484" t="s">
        <v>328</v>
      </c>
      <c r="AH484" t="s">
        <v>233</v>
      </c>
      <c r="AI484" t="s">
        <v>234</v>
      </c>
      <c r="AJ484">
        <v>57983.38</v>
      </c>
      <c r="AK484">
        <v>57983</v>
      </c>
      <c r="AL484">
        <v>57984</v>
      </c>
      <c r="AM484">
        <v>57983</v>
      </c>
      <c r="AN484">
        <v>21427.78</v>
      </c>
      <c r="AO484">
        <v>36555.599999999999</v>
      </c>
      <c r="AP484">
        <v>11596.68</v>
      </c>
      <c r="AQ484" t="s">
        <v>462</v>
      </c>
      <c r="AR484" t="s">
        <v>463</v>
      </c>
      <c r="AS484" t="s">
        <v>224</v>
      </c>
      <c r="AT484" t="s">
        <v>464</v>
      </c>
      <c r="AU484" t="s">
        <v>126</v>
      </c>
      <c r="AV484" t="s">
        <v>782</v>
      </c>
      <c r="AW484" t="s">
        <v>126</v>
      </c>
      <c r="AY484">
        <v>5</v>
      </c>
      <c r="AZ484">
        <v>291</v>
      </c>
      <c r="BA484">
        <v>5</v>
      </c>
      <c r="BB484">
        <v>194</v>
      </c>
      <c r="BC484">
        <v>2</v>
      </c>
      <c r="BD484">
        <v>1</v>
      </c>
      <c r="BE484" t="s">
        <v>101</v>
      </c>
      <c r="BF484" t="s">
        <v>841</v>
      </c>
      <c r="BH484" t="s">
        <v>104</v>
      </c>
      <c r="BI484" t="s">
        <v>126</v>
      </c>
      <c r="BJ484" t="s">
        <v>105</v>
      </c>
      <c r="BK484">
        <v>68</v>
      </c>
      <c r="BL484">
        <v>232.1</v>
      </c>
      <c r="BM484">
        <v>172.72</v>
      </c>
      <c r="BN484">
        <v>105.28</v>
      </c>
      <c r="BO484">
        <v>35</v>
      </c>
      <c r="BP484" t="s">
        <v>192</v>
      </c>
      <c r="BQ484">
        <v>108</v>
      </c>
      <c r="BR484">
        <v>97.98</v>
      </c>
      <c r="BS484" t="s">
        <v>3714</v>
      </c>
      <c r="BT484" t="s">
        <v>181</v>
      </c>
    </row>
    <row r="485" spans="1:72" x14ac:dyDescent="0.2">
      <c r="A485" s="3">
        <v>789102</v>
      </c>
      <c r="B485">
        <v>3</v>
      </c>
      <c r="C485" t="s">
        <v>72</v>
      </c>
      <c r="D485">
        <v>2</v>
      </c>
      <c r="E485" s="2" t="s">
        <v>73</v>
      </c>
      <c r="F485" s="3" t="s">
        <v>74</v>
      </c>
      <c r="G485" t="s">
        <v>3715</v>
      </c>
      <c r="H485" t="s">
        <v>183</v>
      </c>
      <c r="I485" t="s">
        <v>3716</v>
      </c>
      <c r="J485" t="s">
        <v>3717</v>
      </c>
      <c r="K485" t="s">
        <v>3718</v>
      </c>
      <c r="L485" t="s">
        <v>229</v>
      </c>
      <c r="M485" t="s">
        <v>81</v>
      </c>
      <c r="N485">
        <v>75705</v>
      </c>
      <c r="O485" t="s">
        <v>82</v>
      </c>
      <c r="P485" t="s">
        <v>448</v>
      </c>
      <c r="Q485">
        <v>1</v>
      </c>
      <c r="R485" t="s">
        <v>84</v>
      </c>
      <c r="S485" t="s">
        <v>84</v>
      </c>
      <c r="T485" t="s">
        <v>85</v>
      </c>
      <c r="U485">
        <v>4</v>
      </c>
      <c r="V485" t="s">
        <v>86</v>
      </c>
      <c r="W485">
        <v>2</v>
      </c>
      <c r="X485" t="s">
        <v>87</v>
      </c>
      <c r="Y485" t="s">
        <v>460</v>
      </c>
      <c r="Z485" t="s">
        <v>117</v>
      </c>
      <c r="AA485" s="2">
        <v>43864</v>
      </c>
      <c r="AB485" s="2" t="s">
        <v>1723</v>
      </c>
      <c r="AC485" t="s">
        <v>286</v>
      </c>
      <c r="AD485">
        <v>4</v>
      </c>
      <c r="AE485">
        <v>3</v>
      </c>
      <c r="AF485">
        <v>6</v>
      </c>
      <c r="AG485" t="s">
        <v>687</v>
      </c>
      <c r="AH485" t="s">
        <v>143</v>
      </c>
      <c r="AI485" t="s">
        <v>144</v>
      </c>
      <c r="AJ485">
        <v>53607.7</v>
      </c>
      <c r="AK485">
        <v>53607</v>
      </c>
      <c r="AL485">
        <v>53608</v>
      </c>
      <c r="AM485">
        <v>53607</v>
      </c>
      <c r="AN485">
        <v>8578.32</v>
      </c>
      <c r="AO485">
        <v>45029.38</v>
      </c>
      <c r="AP485">
        <v>17869.23</v>
      </c>
      <c r="AQ485" t="s">
        <v>2882</v>
      </c>
      <c r="AR485" t="s">
        <v>2883</v>
      </c>
      <c r="AS485" t="s">
        <v>97</v>
      </c>
      <c r="AT485" t="s">
        <v>2884</v>
      </c>
      <c r="AU485" t="s">
        <v>84</v>
      </c>
      <c r="AV485" t="s">
        <v>307</v>
      </c>
      <c r="AW485" t="s">
        <v>126</v>
      </c>
      <c r="AX485" t="s">
        <v>100</v>
      </c>
      <c r="AY485">
        <v>14</v>
      </c>
      <c r="AZ485">
        <v>807</v>
      </c>
      <c r="BA485">
        <v>14</v>
      </c>
      <c r="BB485">
        <v>560</v>
      </c>
      <c r="BC485">
        <v>1</v>
      </c>
      <c r="BD485">
        <v>1</v>
      </c>
      <c r="BE485" t="s">
        <v>101</v>
      </c>
      <c r="BF485" t="s">
        <v>1520</v>
      </c>
      <c r="BG485" t="s">
        <v>611</v>
      </c>
      <c r="BH485" t="s">
        <v>104</v>
      </c>
      <c r="BI485" t="s">
        <v>84</v>
      </c>
      <c r="BJ485" t="s">
        <v>361</v>
      </c>
      <c r="BK485">
        <v>63</v>
      </c>
      <c r="BL485">
        <v>147.19999999999999</v>
      </c>
      <c r="BM485">
        <v>160.02000000000001</v>
      </c>
      <c r="BN485">
        <v>66.77</v>
      </c>
      <c r="BO485">
        <v>26</v>
      </c>
      <c r="BP485" t="s">
        <v>106</v>
      </c>
      <c r="BQ485">
        <v>86</v>
      </c>
      <c r="BR485">
        <v>98.07</v>
      </c>
      <c r="BS485" t="s">
        <v>3719</v>
      </c>
      <c r="BT485" t="s">
        <v>108</v>
      </c>
    </row>
    <row r="486" spans="1:72" x14ac:dyDescent="0.2">
      <c r="A486" s="3">
        <v>789103</v>
      </c>
      <c r="B486">
        <v>3</v>
      </c>
      <c r="C486" t="s">
        <v>72</v>
      </c>
      <c r="D486">
        <v>2</v>
      </c>
      <c r="E486" s="2" t="s">
        <v>73</v>
      </c>
      <c r="F486" s="3" t="s">
        <v>74</v>
      </c>
      <c r="G486" t="s">
        <v>1394</v>
      </c>
      <c r="H486" t="s">
        <v>97</v>
      </c>
      <c r="I486" t="s">
        <v>3720</v>
      </c>
      <c r="J486" t="s">
        <v>3721</v>
      </c>
      <c r="K486" t="s">
        <v>3722</v>
      </c>
      <c r="L486" t="s">
        <v>674</v>
      </c>
      <c r="M486" t="s">
        <v>81</v>
      </c>
      <c r="N486">
        <v>76002</v>
      </c>
      <c r="O486" t="s">
        <v>82</v>
      </c>
      <c r="P486" t="s">
        <v>1776</v>
      </c>
      <c r="Q486">
        <v>1</v>
      </c>
      <c r="R486" t="s">
        <v>84</v>
      </c>
      <c r="S486" t="s">
        <v>84</v>
      </c>
      <c r="T486" t="s">
        <v>85</v>
      </c>
      <c r="U486">
        <v>4</v>
      </c>
      <c r="V486" t="s">
        <v>86</v>
      </c>
      <c r="W486">
        <v>1</v>
      </c>
      <c r="X486" t="s">
        <v>139</v>
      </c>
      <c r="Y486" t="s">
        <v>200</v>
      </c>
      <c r="Z486" t="s">
        <v>117</v>
      </c>
      <c r="AA486" s="2">
        <v>43902</v>
      </c>
      <c r="AB486" s="2" t="s">
        <v>1268</v>
      </c>
      <c r="AC486" t="s">
        <v>172</v>
      </c>
      <c r="AD486">
        <v>2</v>
      </c>
      <c r="AE486">
        <v>3</v>
      </c>
      <c r="AF486">
        <v>9</v>
      </c>
      <c r="AG486" t="s">
        <v>677</v>
      </c>
      <c r="AH486" t="s">
        <v>143</v>
      </c>
      <c r="AI486" t="s">
        <v>144</v>
      </c>
      <c r="AJ486">
        <v>48900.73</v>
      </c>
      <c r="AK486">
        <v>48900</v>
      </c>
      <c r="AL486">
        <v>48901</v>
      </c>
      <c r="AM486">
        <v>48900</v>
      </c>
      <c r="AN486">
        <v>8578.32</v>
      </c>
      <c r="AO486">
        <v>40322.410000000003</v>
      </c>
      <c r="AP486">
        <v>16300.24</v>
      </c>
      <c r="AQ486" t="s">
        <v>1498</v>
      </c>
      <c r="AR486" t="s">
        <v>1499</v>
      </c>
      <c r="AS486" t="s">
        <v>97</v>
      </c>
      <c r="AT486" t="s">
        <v>1500</v>
      </c>
      <c r="AU486" t="s">
        <v>126</v>
      </c>
      <c r="AV486" t="s">
        <v>145</v>
      </c>
      <c r="AX486" t="s">
        <v>178</v>
      </c>
      <c r="AY486">
        <v>14</v>
      </c>
      <c r="AZ486">
        <v>788</v>
      </c>
      <c r="BA486">
        <v>14</v>
      </c>
      <c r="BB486">
        <v>540</v>
      </c>
      <c r="BC486">
        <v>1</v>
      </c>
      <c r="BD486">
        <v>1</v>
      </c>
      <c r="BE486" t="s">
        <v>101</v>
      </c>
      <c r="BF486" t="s">
        <v>813</v>
      </c>
      <c r="BG486" t="s">
        <v>716</v>
      </c>
      <c r="BH486" t="s">
        <v>104</v>
      </c>
      <c r="BI486" t="s">
        <v>84</v>
      </c>
      <c r="BJ486" t="s">
        <v>868</v>
      </c>
      <c r="BK486">
        <v>62</v>
      </c>
      <c r="BL486">
        <v>139</v>
      </c>
      <c r="BM486">
        <v>157.47999999999999</v>
      </c>
      <c r="BN486">
        <v>63.05</v>
      </c>
      <c r="BO486">
        <v>25</v>
      </c>
      <c r="BP486" t="s">
        <v>106</v>
      </c>
      <c r="BQ486">
        <v>95</v>
      </c>
      <c r="BR486">
        <v>97.73</v>
      </c>
      <c r="BS486" t="s">
        <v>1866</v>
      </c>
      <c r="BT486" t="s">
        <v>181</v>
      </c>
    </row>
    <row r="487" spans="1:72" x14ac:dyDescent="0.2">
      <c r="A487" s="3">
        <v>789104</v>
      </c>
      <c r="B487">
        <v>5</v>
      </c>
      <c r="C487" t="s">
        <v>3258</v>
      </c>
      <c r="D487">
        <v>1</v>
      </c>
      <c r="E487" s="2" t="s">
        <v>277</v>
      </c>
      <c r="G487" t="s">
        <v>3723</v>
      </c>
      <c r="H487" t="s">
        <v>793</v>
      </c>
      <c r="I487" t="s">
        <v>3724</v>
      </c>
      <c r="J487" t="s">
        <v>3725</v>
      </c>
      <c r="K487" t="s">
        <v>3726</v>
      </c>
      <c r="L487" t="s">
        <v>3641</v>
      </c>
      <c r="M487" t="s">
        <v>81</v>
      </c>
      <c r="N487">
        <v>76528</v>
      </c>
      <c r="O487" t="s">
        <v>82</v>
      </c>
      <c r="P487" t="s">
        <v>3727</v>
      </c>
      <c r="Q487">
        <v>3</v>
      </c>
      <c r="R487" t="s">
        <v>84</v>
      </c>
      <c r="S487" t="s">
        <v>84</v>
      </c>
      <c r="T487" t="s">
        <v>331</v>
      </c>
      <c r="U487">
        <v>4</v>
      </c>
      <c r="V487" t="s">
        <v>86</v>
      </c>
      <c r="W487">
        <v>2</v>
      </c>
      <c r="X487" t="s">
        <v>87</v>
      </c>
      <c r="Y487" t="s">
        <v>88</v>
      </c>
      <c r="Z487" t="s">
        <v>343</v>
      </c>
      <c r="AA487" s="2">
        <v>43841</v>
      </c>
      <c r="AB487" s="2" t="s">
        <v>157</v>
      </c>
      <c r="AC487" t="s">
        <v>158</v>
      </c>
      <c r="AD487">
        <v>5</v>
      </c>
      <c r="AE487">
        <v>6</v>
      </c>
      <c r="AF487">
        <v>18</v>
      </c>
      <c r="AG487" t="s">
        <v>827</v>
      </c>
      <c r="AH487" t="s">
        <v>288</v>
      </c>
      <c r="AI487" t="s">
        <v>289</v>
      </c>
      <c r="AJ487">
        <v>120684.48</v>
      </c>
      <c r="AK487">
        <v>120684</v>
      </c>
      <c r="AL487">
        <v>120685</v>
      </c>
      <c r="AM487">
        <v>120684</v>
      </c>
      <c r="AN487">
        <v>14947.74</v>
      </c>
      <c r="AO487">
        <v>105736.74</v>
      </c>
      <c r="AP487">
        <v>20114.080000000002</v>
      </c>
      <c r="AQ487" t="s">
        <v>3728</v>
      </c>
      <c r="AR487" t="s">
        <v>3729</v>
      </c>
      <c r="AS487" t="s">
        <v>339</v>
      </c>
      <c r="AT487" t="s">
        <v>524</v>
      </c>
      <c r="AU487" t="s">
        <v>126</v>
      </c>
      <c r="AV487" t="s">
        <v>1485</v>
      </c>
      <c r="AW487" t="s">
        <v>126</v>
      </c>
      <c r="AX487" t="s">
        <v>3730</v>
      </c>
      <c r="AY487">
        <v>8</v>
      </c>
      <c r="AZ487">
        <v>470</v>
      </c>
      <c r="BA487">
        <v>8</v>
      </c>
      <c r="BB487">
        <v>301</v>
      </c>
      <c r="BC487">
        <v>1</v>
      </c>
      <c r="BD487">
        <v>1</v>
      </c>
      <c r="BE487" t="s">
        <v>101</v>
      </c>
      <c r="BF487" t="s">
        <v>767</v>
      </c>
      <c r="BG487" t="s">
        <v>129</v>
      </c>
      <c r="BH487" t="s">
        <v>104</v>
      </c>
      <c r="BI487" t="s">
        <v>126</v>
      </c>
      <c r="BJ487" t="s">
        <v>405</v>
      </c>
      <c r="BK487">
        <v>71</v>
      </c>
      <c r="BL487">
        <v>210.5</v>
      </c>
      <c r="BM487">
        <v>180.34</v>
      </c>
      <c r="BN487">
        <v>95.48</v>
      </c>
      <c r="BO487">
        <v>29</v>
      </c>
      <c r="BP487" t="s">
        <v>106</v>
      </c>
      <c r="BQ487">
        <v>87</v>
      </c>
      <c r="BR487">
        <v>97.9</v>
      </c>
      <c r="BS487" t="s">
        <v>1460</v>
      </c>
      <c r="BT487" t="s">
        <v>132</v>
      </c>
    </row>
    <row r="488" spans="1:72" x14ac:dyDescent="0.2">
      <c r="A488" s="3">
        <v>789105</v>
      </c>
      <c r="B488">
        <v>4</v>
      </c>
      <c r="C488" t="s">
        <v>18</v>
      </c>
      <c r="D488">
        <v>5</v>
      </c>
      <c r="E488" s="2" t="s">
        <v>893</v>
      </c>
      <c r="F488" s="3" t="s">
        <v>84</v>
      </c>
      <c r="G488" t="s">
        <v>261</v>
      </c>
      <c r="H488" t="s">
        <v>331</v>
      </c>
      <c r="I488" t="s">
        <v>3731</v>
      </c>
      <c r="J488" t="s">
        <v>3732</v>
      </c>
      <c r="K488" t="s">
        <v>3733</v>
      </c>
      <c r="L488" t="s">
        <v>291</v>
      </c>
      <c r="M488" t="s">
        <v>81</v>
      </c>
      <c r="N488">
        <v>76005</v>
      </c>
      <c r="O488" t="s">
        <v>82</v>
      </c>
      <c r="P488" t="s">
        <v>291</v>
      </c>
      <c r="Q488">
        <v>1</v>
      </c>
      <c r="R488" t="s">
        <v>84</v>
      </c>
      <c r="S488" t="s">
        <v>126</v>
      </c>
      <c r="T488" t="s">
        <v>85</v>
      </c>
      <c r="U488">
        <v>4</v>
      </c>
      <c r="V488" t="s">
        <v>86</v>
      </c>
      <c r="W488">
        <v>2</v>
      </c>
      <c r="X488" t="s">
        <v>87</v>
      </c>
      <c r="Y488" t="s">
        <v>200</v>
      </c>
      <c r="Z488" t="s">
        <v>117</v>
      </c>
      <c r="AA488" s="2">
        <v>43871</v>
      </c>
      <c r="AB488" s="2" t="s">
        <v>369</v>
      </c>
      <c r="AC488" t="s">
        <v>268</v>
      </c>
      <c r="AD488">
        <v>3</v>
      </c>
      <c r="AE488">
        <v>2</v>
      </c>
      <c r="AF488">
        <v>0</v>
      </c>
      <c r="AG488" t="s">
        <v>899</v>
      </c>
      <c r="AH488" t="s">
        <v>143</v>
      </c>
      <c r="AI488" t="s">
        <v>144</v>
      </c>
      <c r="AJ488">
        <v>3161.03</v>
      </c>
      <c r="AK488">
        <v>3161</v>
      </c>
      <c r="AL488">
        <v>3162</v>
      </c>
      <c r="AM488">
        <v>3161</v>
      </c>
      <c r="AN488">
        <v>2822.2</v>
      </c>
      <c r="AO488">
        <v>338.83</v>
      </c>
      <c r="AP488">
        <v>1580.52</v>
      </c>
      <c r="AQ488" t="s">
        <v>1058</v>
      </c>
      <c r="AR488" t="s">
        <v>1059</v>
      </c>
      <c r="AS488" t="s">
        <v>902</v>
      </c>
      <c r="AT488" t="s">
        <v>903</v>
      </c>
      <c r="AV488" t="s">
        <v>904</v>
      </c>
      <c r="AX488" t="s">
        <v>905</v>
      </c>
      <c r="AY488">
        <v>15</v>
      </c>
      <c r="AZ488">
        <v>795</v>
      </c>
      <c r="BA488">
        <v>15</v>
      </c>
      <c r="BB488">
        <v>640</v>
      </c>
      <c r="BC488">
        <v>1</v>
      </c>
      <c r="BD488">
        <v>1</v>
      </c>
      <c r="BE488" t="s">
        <v>101</v>
      </c>
      <c r="BF488" t="s">
        <v>1097</v>
      </c>
      <c r="BG488" t="s">
        <v>162</v>
      </c>
      <c r="BH488" t="s">
        <v>104</v>
      </c>
      <c r="BI488" t="s">
        <v>84</v>
      </c>
      <c r="BJ488" t="s">
        <v>960</v>
      </c>
      <c r="BK488">
        <v>16</v>
      </c>
      <c r="BL488">
        <v>6</v>
      </c>
      <c r="BM488">
        <v>40.64</v>
      </c>
      <c r="BN488">
        <v>2.72</v>
      </c>
      <c r="BO488">
        <v>16</v>
      </c>
      <c r="BP488" t="s">
        <v>148</v>
      </c>
      <c r="BQ488">
        <v>49</v>
      </c>
      <c r="BR488">
        <v>97.42</v>
      </c>
      <c r="BS488" t="s">
        <v>3734</v>
      </c>
      <c r="BT488" t="s">
        <v>108</v>
      </c>
    </row>
    <row r="489" spans="1:72" x14ac:dyDescent="0.2">
      <c r="A489" s="3">
        <v>789106</v>
      </c>
      <c r="B489">
        <v>1</v>
      </c>
      <c r="C489" t="s">
        <v>276</v>
      </c>
      <c r="D489">
        <v>1</v>
      </c>
      <c r="E489" s="2" t="s">
        <v>277</v>
      </c>
      <c r="G489" t="s">
        <v>3735</v>
      </c>
      <c r="H489" t="s">
        <v>110</v>
      </c>
      <c r="I489" t="s">
        <v>147</v>
      </c>
      <c r="J489" t="s">
        <v>3736</v>
      </c>
      <c r="K489" t="s">
        <v>3737</v>
      </c>
      <c r="L489" t="s">
        <v>3738</v>
      </c>
      <c r="M489" t="s">
        <v>81</v>
      </c>
      <c r="N489">
        <v>75980</v>
      </c>
      <c r="O489" t="s">
        <v>82</v>
      </c>
      <c r="P489" t="s">
        <v>3739</v>
      </c>
      <c r="Q489">
        <v>7</v>
      </c>
      <c r="R489" t="s">
        <v>84</v>
      </c>
      <c r="S489" t="s">
        <v>84</v>
      </c>
      <c r="T489" t="s">
        <v>85</v>
      </c>
      <c r="U489">
        <v>4</v>
      </c>
      <c r="V489" t="s">
        <v>86</v>
      </c>
      <c r="W489">
        <v>2</v>
      </c>
      <c r="X489" t="s">
        <v>87</v>
      </c>
      <c r="Y489" t="s">
        <v>200</v>
      </c>
      <c r="Z489" t="s">
        <v>117</v>
      </c>
      <c r="AA489" s="2">
        <v>43832</v>
      </c>
      <c r="AB489" s="2" t="s">
        <v>734</v>
      </c>
      <c r="AC489" t="s">
        <v>172</v>
      </c>
      <c r="AD489">
        <v>2</v>
      </c>
      <c r="AE489">
        <v>3</v>
      </c>
      <c r="AF489">
        <v>23</v>
      </c>
      <c r="AG489" s="14" t="s">
        <v>790</v>
      </c>
      <c r="AH489" t="s">
        <v>233</v>
      </c>
      <c r="AI489" t="s">
        <v>234</v>
      </c>
      <c r="AJ489">
        <v>17197.16</v>
      </c>
      <c r="AK489">
        <v>17197</v>
      </c>
      <c r="AL489">
        <v>17198</v>
      </c>
      <c r="AM489">
        <v>17197</v>
      </c>
      <c r="AN489">
        <v>7473.87</v>
      </c>
      <c r="AO489">
        <v>9723.2900000000009</v>
      </c>
      <c r="AP489">
        <v>5732.39</v>
      </c>
      <c r="AQ489" t="s">
        <v>927</v>
      </c>
      <c r="AR489" t="s">
        <v>1192</v>
      </c>
      <c r="AS489" t="s">
        <v>84</v>
      </c>
      <c r="AT489" t="s">
        <v>1193</v>
      </c>
      <c r="AU489" t="s">
        <v>126</v>
      </c>
      <c r="AV489" t="s">
        <v>3740</v>
      </c>
      <c r="AW489" t="s">
        <v>126</v>
      </c>
      <c r="AY489">
        <v>11</v>
      </c>
      <c r="AZ489">
        <v>683</v>
      </c>
      <c r="BA489">
        <v>11</v>
      </c>
      <c r="BB489">
        <v>469</v>
      </c>
      <c r="BC489">
        <v>1</v>
      </c>
      <c r="BD489">
        <v>2</v>
      </c>
      <c r="BE489" t="s">
        <v>206</v>
      </c>
      <c r="BF489" t="s">
        <v>1854</v>
      </c>
      <c r="BH489" t="s">
        <v>104</v>
      </c>
      <c r="BI489" t="s">
        <v>126</v>
      </c>
      <c r="BJ489" t="s">
        <v>130</v>
      </c>
      <c r="BK489">
        <v>66</v>
      </c>
      <c r="BL489">
        <v>197.1</v>
      </c>
      <c r="BM489">
        <v>167.64</v>
      </c>
      <c r="BN489">
        <v>89.4</v>
      </c>
      <c r="BO489">
        <v>31</v>
      </c>
      <c r="BP489" t="s">
        <v>192</v>
      </c>
      <c r="BQ489">
        <v>119</v>
      </c>
      <c r="BR489">
        <v>98.17</v>
      </c>
      <c r="BS489" t="s">
        <v>3741</v>
      </c>
      <c r="BT489" t="s">
        <v>132</v>
      </c>
    </row>
    <row r="490" spans="1:72" x14ac:dyDescent="0.2">
      <c r="A490" s="3">
        <v>789107</v>
      </c>
      <c r="B490">
        <v>1</v>
      </c>
      <c r="C490" t="s">
        <v>276</v>
      </c>
      <c r="D490">
        <v>1</v>
      </c>
      <c r="E490" s="2" t="s">
        <v>277</v>
      </c>
      <c r="F490" s="3" t="s">
        <v>224</v>
      </c>
      <c r="G490" t="s">
        <v>1701</v>
      </c>
      <c r="H490" t="s">
        <v>76</v>
      </c>
      <c r="I490" t="s">
        <v>3742</v>
      </c>
      <c r="J490" t="s">
        <v>3743</v>
      </c>
      <c r="K490" t="s">
        <v>3744</v>
      </c>
      <c r="L490" t="s">
        <v>291</v>
      </c>
      <c r="M490" t="s">
        <v>81</v>
      </c>
      <c r="N490">
        <v>78280</v>
      </c>
      <c r="O490" t="s">
        <v>82</v>
      </c>
      <c r="P490" t="s">
        <v>291</v>
      </c>
      <c r="Q490">
        <v>1</v>
      </c>
      <c r="R490" t="s">
        <v>84</v>
      </c>
      <c r="S490" t="s">
        <v>84</v>
      </c>
      <c r="T490" t="s">
        <v>331</v>
      </c>
      <c r="U490">
        <v>4</v>
      </c>
      <c r="V490" t="s">
        <v>86</v>
      </c>
      <c r="W490">
        <v>2</v>
      </c>
      <c r="X490" t="s">
        <v>87</v>
      </c>
      <c r="Y490" t="s">
        <v>88</v>
      </c>
      <c r="Z490" t="s">
        <v>343</v>
      </c>
      <c r="AA490" s="2">
        <v>43843</v>
      </c>
      <c r="AB490" s="2" t="s">
        <v>357</v>
      </c>
      <c r="AC490" t="s">
        <v>141</v>
      </c>
      <c r="AD490">
        <v>10</v>
      </c>
      <c r="AE490">
        <v>12</v>
      </c>
      <c r="AF490">
        <v>17</v>
      </c>
      <c r="AG490" t="s">
        <v>473</v>
      </c>
      <c r="AH490" t="s">
        <v>288</v>
      </c>
      <c r="AI490" t="s">
        <v>289</v>
      </c>
      <c r="AJ490">
        <v>312126.71999999997</v>
      </c>
      <c r="AK490">
        <v>312126</v>
      </c>
      <c r="AL490">
        <v>312127</v>
      </c>
      <c r="AM490">
        <v>312126</v>
      </c>
      <c r="AN490">
        <v>53900.5</v>
      </c>
      <c r="AO490">
        <v>258226.22</v>
      </c>
      <c r="AP490">
        <v>26010.560000000001</v>
      </c>
      <c r="AQ490" t="s">
        <v>3745</v>
      </c>
      <c r="AR490" t="s">
        <v>3746</v>
      </c>
      <c r="AS490" t="s">
        <v>110</v>
      </c>
      <c r="AT490" t="s">
        <v>3747</v>
      </c>
      <c r="AU490" t="s">
        <v>126</v>
      </c>
      <c r="AV490" t="s">
        <v>239</v>
      </c>
      <c r="AW490" t="s">
        <v>126</v>
      </c>
      <c r="AX490" t="s">
        <v>3748</v>
      </c>
      <c r="AY490">
        <v>4</v>
      </c>
      <c r="AZ490">
        <v>163</v>
      </c>
      <c r="BA490">
        <v>4</v>
      </c>
      <c r="BB490">
        <v>121</v>
      </c>
      <c r="BC490">
        <v>4</v>
      </c>
      <c r="BD490">
        <v>4</v>
      </c>
      <c r="BE490" t="s">
        <v>241</v>
      </c>
      <c r="BF490" t="s">
        <v>797</v>
      </c>
      <c r="BG490" t="s">
        <v>221</v>
      </c>
      <c r="BH490" t="s">
        <v>104</v>
      </c>
      <c r="BI490" t="s">
        <v>126</v>
      </c>
      <c r="BJ490" t="s">
        <v>452</v>
      </c>
      <c r="BK490">
        <v>67</v>
      </c>
      <c r="BL490">
        <v>207.2</v>
      </c>
      <c r="BM490">
        <v>170.18</v>
      </c>
      <c r="BN490">
        <v>93.98</v>
      </c>
      <c r="BO490">
        <v>32</v>
      </c>
      <c r="BP490" t="s">
        <v>192</v>
      </c>
      <c r="BQ490">
        <v>107</v>
      </c>
      <c r="BR490">
        <v>97.31</v>
      </c>
      <c r="BS490" t="s">
        <v>3512</v>
      </c>
      <c r="BT490" t="s">
        <v>132</v>
      </c>
    </row>
    <row r="491" spans="1:72" x14ac:dyDescent="0.2">
      <c r="A491" s="3">
        <v>789108</v>
      </c>
      <c r="B491">
        <v>4</v>
      </c>
      <c r="C491" t="s">
        <v>18</v>
      </c>
      <c r="D491">
        <v>5</v>
      </c>
      <c r="E491" s="2" t="s">
        <v>893</v>
      </c>
      <c r="F491" s="3" t="s">
        <v>84</v>
      </c>
      <c r="G491" t="s">
        <v>1243</v>
      </c>
      <c r="H491" t="s">
        <v>237</v>
      </c>
      <c r="I491" t="s">
        <v>3749</v>
      </c>
      <c r="J491" t="s">
        <v>3750</v>
      </c>
      <c r="K491" t="s">
        <v>3751</v>
      </c>
      <c r="L491" t="s">
        <v>2528</v>
      </c>
      <c r="M491" t="s">
        <v>81</v>
      </c>
      <c r="N491">
        <v>79363</v>
      </c>
      <c r="O491" t="s">
        <v>82</v>
      </c>
      <c r="P491" t="s">
        <v>3752</v>
      </c>
      <c r="Q491">
        <v>1</v>
      </c>
      <c r="R491" t="s">
        <v>84</v>
      </c>
      <c r="S491" t="s">
        <v>126</v>
      </c>
      <c r="T491" t="s">
        <v>85</v>
      </c>
      <c r="U491">
        <v>4</v>
      </c>
      <c r="V491" t="s">
        <v>86</v>
      </c>
      <c r="W491">
        <v>1</v>
      </c>
      <c r="X491" t="s">
        <v>139</v>
      </c>
      <c r="Y491" t="s">
        <v>200</v>
      </c>
      <c r="Z491" t="s">
        <v>117</v>
      </c>
      <c r="AA491" s="2">
        <v>43907</v>
      </c>
      <c r="AB491" s="2" t="s">
        <v>3240</v>
      </c>
      <c r="AC491" t="s">
        <v>141</v>
      </c>
      <c r="AD491">
        <v>4</v>
      </c>
      <c r="AE491">
        <v>4</v>
      </c>
      <c r="AF491">
        <v>0</v>
      </c>
      <c r="AG491" t="s">
        <v>899</v>
      </c>
      <c r="AH491" t="s">
        <v>143</v>
      </c>
      <c r="AI491" t="s">
        <v>144</v>
      </c>
      <c r="AJ491">
        <v>9492.3700000000008</v>
      </c>
      <c r="AK491">
        <v>9492</v>
      </c>
      <c r="AL491">
        <v>9493</v>
      </c>
      <c r="AM491">
        <v>9492</v>
      </c>
      <c r="AN491">
        <v>5644.4</v>
      </c>
      <c r="AO491">
        <v>3847.97</v>
      </c>
      <c r="AP491">
        <v>2373.09</v>
      </c>
      <c r="AQ491" t="s">
        <v>900</v>
      </c>
      <c r="AR491" t="s">
        <v>901</v>
      </c>
      <c r="AS491" t="s">
        <v>902</v>
      </c>
      <c r="AT491" t="s">
        <v>903</v>
      </c>
      <c r="AV491" t="s">
        <v>1740</v>
      </c>
      <c r="AW491" t="s">
        <v>84</v>
      </c>
      <c r="AX491" t="s">
        <v>905</v>
      </c>
      <c r="AY491">
        <v>15</v>
      </c>
      <c r="AZ491">
        <v>795</v>
      </c>
      <c r="BA491">
        <v>15</v>
      </c>
      <c r="BB491">
        <v>640</v>
      </c>
      <c r="BC491">
        <v>1</v>
      </c>
      <c r="BD491">
        <v>1</v>
      </c>
      <c r="BE491" t="s">
        <v>101</v>
      </c>
      <c r="BF491" t="s">
        <v>1180</v>
      </c>
      <c r="BG491" t="s">
        <v>387</v>
      </c>
      <c r="BH491" t="s">
        <v>104</v>
      </c>
      <c r="BI491" t="s">
        <v>84</v>
      </c>
      <c r="BJ491" t="s">
        <v>1710</v>
      </c>
      <c r="BK491">
        <v>24</v>
      </c>
      <c r="BL491">
        <v>6</v>
      </c>
      <c r="BM491">
        <v>60.96</v>
      </c>
      <c r="BN491">
        <v>2.72</v>
      </c>
      <c r="BO491">
        <v>7</v>
      </c>
      <c r="BP491" t="s">
        <v>148</v>
      </c>
      <c r="BQ491">
        <v>64</v>
      </c>
      <c r="BR491">
        <v>97.46</v>
      </c>
      <c r="BS491" t="s">
        <v>961</v>
      </c>
      <c r="BT491" t="s">
        <v>181</v>
      </c>
    </row>
    <row r="492" spans="1:72" x14ac:dyDescent="0.2">
      <c r="A492" s="3">
        <v>789109</v>
      </c>
      <c r="B492">
        <v>1</v>
      </c>
      <c r="C492" t="s">
        <v>276</v>
      </c>
      <c r="D492">
        <v>1</v>
      </c>
      <c r="E492" s="2" t="s">
        <v>277</v>
      </c>
      <c r="G492" t="s">
        <v>2674</v>
      </c>
      <c r="H492" t="s">
        <v>110</v>
      </c>
      <c r="I492" t="s">
        <v>3753</v>
      </c>
      <c r="J492" t="s">
        <v>3754</v>
      </c>
      <c r="K492" t="s">
        <v>3755</v>
      </c>
      <c r="L492" t="s">
        <v>2513</v>
      </c>
      <c r="M492" t="s">
        <v>81</v>
      </c>
      <c r="N492">
        <v>77880</v>
      </c>
      <c r="O492" t="s">
        <v>82</v>
      </c>
      <c r="P492" t="s">
        <v>147</v>
      </c>
      <c r="Q492">
        <v>3</v>
      </c>
      <c r="R492" t="s">
        <v>84</v>
      </c>
      <c r="S492" t="s">
        <v>84</v>
      </c>
      <c r="T492" t="s">
        <v>85</v>
      </c>
      <c r="U492">
        <v>4</v>
      </c>
      <c r="V492" t="s">
        <v>86</v>
      </c>
      <c r="W492">
        <v>2</v>
      </c>
      <c r="X492" t="s">
        <v>87</v>
      </c>
      <c r="Y492" t="s">
        <v>200</v>
      </c>
      <c r="Z492" t="s">
        <v>117</v>
      </c>
      <c r="AA492" s="2">
        <v>43874</v>
      </c>
      <c r="AB492" s="2" t="s">
        <v>2030</v>
      </c>
      <c r="AC492" t="s">
        <v>119</v>
      </c>
      <c r="AD492">
        <v>3</v>
      </c>
      <c r="AE492">
        <v>4</v>
      </c>
      <c r="AF492">
        <v>21</v>
      </c>
      <c r="AG492" s="14" t="s">
        <v>2141</v>
      </c>
      <c r="AH492" t="s">
        <v>288</v>
      </c>
      <c r="AI492" t="s">
        <v>289</v>
      </c>
      <c r="AJ492">
        <v>34775.35</v>
      </c>
      <c r="AK492">
        <v>34775</v>
      </c>
      <c r="AL492">
        <v>34776</v>
      </c>
      <c r="AM492">
        <v>34775</v>
      </c>
      <c r="AN492">
        <v>9965.16</v>
      </c>
      <c r="AO492">
        <v>24810.19</v>
      </c>
      <c r="AP492">
        <v>8693.84</v>
      </c>
      <c r="AQ492" t="s">
        <v>977</v>
      </c>
      <c r="AR492" t="s">
        <v>978</v>
      </c>
      <c r="AS492" t="s">
        <v>84</v>
      </c>
      <c r="AT492" t="s">
        <v>979</v>
      </c>
      <c r="AU492" t="s">
        <v>126</v>
      </c>
      <c r="AV492" t="s">
        <v>403</v>
      </c>
      <c r="AW492" t="s">
        <v>126</v>
      </c>
      <c r="AY492">
        <v>11</v>
      </c>
      <c r="AZ492">
        <v>689</v>
      </c>
      <c r="BA492">
        <v>11</v>
      </c>
      <c r="BB492">
        <v>463</v>
      </c>
      <c r="BC492">
        <v>2</v>
      </c>
      <c r="BD492">
        <v>2</v>
      </c>
      <c r="BE492" t="s">
        <v>206</v>
      </c>
      <c r="BF492" t="s">
        <v>3110</v>
      </c>
      <c r="BH492" t="s">
        <v>104</v>
      </c>
      <c r="BI492" t="s">
        <v>126</v>
      </c>
      <c r="BJ492" t="s">
        <v>130</v>
      </c>
      <c r="BK492">
        <v>66</v>
      </c>
      <c r="BL492">
        <v>207.9</v>
      </c>
      <c r="BM492">
        <v>167.64</v>
      </c>
      <c r="BN492">
        <v>94.3</v>
      </c>
      <c r="BO492">
        <v>33</v>
      </c>
      <c r="BP492" t="s">
        <v>192</v>
      </c>
      <c r="BQ492">
        <v>105</v>
      </c>
      <c r="BR492">
        <v>97.5</v>
      </c>
      <c r="BS492" t="s">
        <v>1944</v>
      </c>
      <c r="BT492" t="s">
        <v>108</v>
      </c>
    </row>
    <row r="493" spans="1:72" x14ac:dyDescent="0.2">
      <c r="A493" s="3">
        <v>789110</v>
      </c>
      <c r="B493">
        <v>1</v>
      </c>
      <c r="C493" t="s">
        <v>276</v>
      </c>
      <c r="D493">
        <v>1</v>
      </c>
      <c r="E493" s="2" t="s">
        <v>277</v>
      </c>
      <c r="F493" s="3" t="s">
        <v>224</v>
      </c>
      <c r="G493" t="s">
        <v>1182</v>
      </c>
      <c r="H493" t="s">
        <v>84</v>
      </c>
      <c r="I493" t="s">
        <v>3756</v>
      </c>
      <c r="J493" t="s">
        <v>3757</v>
      </c>
      <c r="K493" t="s">
        <v>3758</v>
      </c>
      <c r="L493" t="s">
        <v>291</v>
      </c>
      <c r="M493" t="s">
        <v>81</v>
      </c>
      <c r="N493">
        <v>78522</v>
      </c>
      <c r="O493" t="s">
        <v>82</v>
      </c>
      <c r="P493" t="s">
        <v>291</v>
      </c>
      <c r="Q493">
        <v>3</v>
      </c>
      <c r="R493" t="s">
        <v>84</v>
      </c>
      <c r="S493" t="s">
        <v>84</v>
      </c>
      <c r="T493" t="s">
        <v>331</v>
      </c>
      <c r="U493">
        <v>4</v>
      </c>
      <c r="V493" t="s">
        <v>86</v>
      </c>
      <c r="W493">
        <v>2</v>
      </c>
      <c r="X493" t="s">
        <v>87</v>
      </c>
      <c r="Y493" t="s">
        <v>88</v>
      </c>
      <c r="Z493" t="s">
        <v>343</v>
      </c>
      <c r="AA493" s="2">
        <v>43885</v>
      </c>
      <c r="AB493" s="2" t="s">
        <v>1923</v>
      </c>
      <c r="AC493" t="s">
        <v>172</v>
      </c>
      <c r="AD493">
        <v>5</v>
      </c>
      <c r="AE493">
        <v>6</v>
      </c>
      <c r="AF493">
        <v>19</v>
      </c>
      <c r="AG493" t="s">
        <v>461</v>
      </c>
      <c r="AH493" t="s">
        <v>288</v>
      </c>
      <c r="AI493" t="s">
        <v>289</v>
      </c>
      <c r="AJ493">
        <v>76101.119999999995</v>
      </c>
      <c r="AK493">
        <v>76101</v>
      </c>
      <c r="AL493">
        <v>76102</v>
      </c>
      <c r="AM493">
        <v>76101</v>
      </c>
      <c r="AN493">
        <v>27833.759999999998</v>
      </c>
      <c r="AO493">
        <v>48267.360000000001</v>
      </c>
      <c r="AP493">
        <v>12683.52</v>
      </c>
      <c r="AQ493" t="s">
        <v>462</v>
      </c>
      <c r="AR493" t="s">
        <v>463</v>
      </c>
      <c r="AS493" t="s">
        <v>224</v>
      </c>
      <c r="AT493" t="s">
        <v>464</v>
      </c>
      <c r="AU493" t="s">
        <v>126</v>
      </c>
      <c r="AV493" t="s">
        <v>489</v>
      </c>
      <c r="AW493" t="s">
        <v>84</v>
      </c>
      <c r="AX493" t="s">
        <v>3220</v>
      </c>
      <c r="AY493">
        <v>5</v>
      </c>
      <c r="AZ493">
        <v>291</v>
      </c>
      <c r="BA493">
        <v>5</v>
      </c>
      <c r="BB493">
        <v>194</v>
      </c>
      <c r="BC493">
        <v>3</v>
      </c>
      <c r="BD493">
        <v>4</v>
      </c>
      <c r="BE493" t="s">
        <v>241</v>
      </c>
      <c r="BF493" t="s">
        <v>325</v>
      </c>
      <c r="BG493" t="s">
        <v>611</v>
      </c>
      <c r="BH493" t="s">
        <v>104</v>
      </c>
      <c r="BI493" t="s">
        <v>126</v>
      </c>
      <c r="BJ493" t="s">
        <v>163</v>
      </c>
      <c r="BK493">
        <v>64</v>
      </c>
      <c r="BL493">
        <v>194.7</v>
      </c>
      <c r="BM493">
        <v>162.56</v>
      </c>
      <c r="BN493">
        <v>88.31</v>
      </c>
      <c r="BO493">
        <v>33</v>
      </c>
      <c r="BP493" t="s">
        <v>192</v>
      </c>
      <c r="BQ493">
        <v>114</v>
      </c>
      <c r="BR493">
        <v>98.05</v>
      </c>
      <c r="BS493" t="s">
        <v>2214</v>
      </c>
      <c r="BT493" t="s">
        <v>108</v>
      </c>
    </row>
    <row r="494" spans="1:72" x14ac:dyDescent="0.2">
      <c r="A494" s="3">
        <v>789111</v>
      </c>
      <c r="B494">
        <v>1</v>
      </c>
      <c r="C494" t="s">
        <v>276</v>
      </c>
      <c r="D494">
        <v>1</v>
      </c>
      <c r="E494" s="2" t="s">
        <v>277</v>
      </c>
      <c r="F494" s="3" t="s">
        <v>224</v>
      </c>
      <c r="G494" t="s">
        <v>375</v>
      </c>
      <c r="H494" t="s">
        <v>76</v>
      </c>
      <c r="I494" t="s">
        <v>3759</v>
      </c>
      <c r="J494" t="s">
        <v>3760</v>
      </c>
      <c r="K494" t="s">
        <v>3761</v>
      </c>
      <c r="L494" t="s">
        <v>248</v>
      </c>
      <c r="M494" t="s">
        <v>81</v>
      </c>
      <c r="N494">
        <v>75783</v>
      </c>
      <c r="O494" t="s">
        <v>82</v>
      </c>
      <c r="P494" t="s">
        <v>3762</v>
      </c>
      <c r="Q494">
        <v>1</v>
      </c>
      <c r="R494" t="s">
        <v>84</v>
      </c>
      <c r="S494" t="s">
        <v>84</v>
      </c>
      <c r="T494" t="s">
        <v>331</v>
      </c>
      <c r="U494">
        <v>4</v>
      </c>
      <c r="V494" t="s">
        <v>86</v>
      </c>
      <c r="W494">
        <v>1</v>
      </c>
      <c r="X494" t="s">
        <v>139</v>
      </c>
      <c r="Y494" t="s">
        <v>88</v>
      </c>
      <c r="Z494" t="s">
        <v>343</v>
      </c>
      <c r="AA494" s="2">
        <v>43845</v>
      </c>
      <c r="AB494" s="2" t="s">
        <v>1111</v>
      </c>
      <c r="AC494" t="s">
        <v>172</v>
      </c>
      <c r="AD494">
        <v>3</v>
      </c>
      <c r="AE494">
        <v>4</v>
      </c>
      <c r="AF494">
        <v>12</v>
      </c>
      <c r="AG494" t="s">
        <v>397</v>
      </c>
      <c r="AH494" t="s">
        <v>143</v>
      </c>
      <c r="AI494" t="s">
        <v>144</v>
      </c>
      <c r="AJ494">
        <v>71825.87</v>
      </c>
      <c r="AK494">
        <v>71825</v>
      </c>
      <c r="AL494">
        <v>71826</v>
      </c>
      <c r="AM494">
        <v>71825</v>
      </c>
      <c r="AN494">
        <v>18555.84</v>
      </c>
      <c r="AO494">
        <v>53270.03</v>
      </c>
      <c r="AP494">
        <v>17956.47</v>
      </c>
      <c r="AQ494" t="s">
        <v>381</v>
      </c>
      <c r="AR494" t="s">
        <v>382</v>
      </c>
      <c r="AS494" t="s">
        <v>383</v>
      </c>
      <c r="AT494" t="s">
        <v>384</v>
      </c>
      <c r="AU494" t="s">
        <v>126</v>
      </c>
      <c r="AV494" t="s">
        <v>1691</v>
      </c>
      <c r="AW494" t="s">
        <v>126</v>
      </c>
      <c r="AX494" t="s">
        <v>2737</v>
      </c>
      <c r="AY494">
        <v>5</v>
      </c>
      <c r="AZ494">
        <v>256</v>
      </c>
      <c r="BA494">
        <v>8</v>
      </c>
      <c r="BB494">
        <v>314</v>
      </c>
      <c r="BC494">
        <v>2</v>
      </c>
      <c r="BD494">
        <v>2</v>
      </c>
      <c r="BE494" t="s">
        <v>206</v>
      </c>
      <c r="BF494" t="s">
        <v>128</v>
      </c>
      <c r="BG494" t="s">
        <v>420</v>
      </c>
      <c r="BH494" t="s">
        <v>104</v>
      </c>
      <c r="BI494" t="s">
        <v>126</v>
      </c>
      <c r="BJ494" t="s">
        <v>105</v>
      </c>
      <c r="BK494">
        <v>68</v>
      </c>
      <c r="BL494">
        <v>170.5</v>
      </c>
      <c r="BM494">
        <v>172.72</v>
      </c>
      <c r="BN494">
        <v>77.34</v>
      </c>
      <c r="BO494">
        <v>25</v>
      </c>
      <c r="BP494" t="s">
        <v>106</v>
      </c>
      <c r="BQ494">
        <v>88</v>
      </c>
      <c r="BR494">
        <v>97.21</v>
      </c>
      <c r="BS494" t="s">
        <v>3763</v>
      </c>
      <c r="BT494" t="s">
        <v>132</v>
      </c>
    </row>
    <row r="495" spans="1:72" x14ac:dyDescent="0.2">
      <c r="A495" s="3">
        <v>789112</v>
      </c>
      <c r="B495">
        <v>5</v>
      </c>
      <c r="C495" t="s">
        <v>3258</v>
      </c>
      <c r="D495">
        <v>1</v>
      </c>
      <c r="E495" s="2" t="s">
        <v>277</v>
      </c>
      <c r="F495" s="3" t="s">
        <v>224</v>
      </c>
      <c r="G495" t="s">
        <v>2923</v>
      </c>
      <c r="H495" t="s">
        <v>74</v>
      </c>
      <c r="I495" t="s">
        <v>3764</v>
      </c>
      <c r="J495" t="s">
        <v>3765</v>
      </c>
      <c r="K495" t="s">
        <v>3766</v>
      </c>
      <c r="L495" t="s">
        <v>588</v>
      </c>
      <c r="M495" t="s">
        <v>81</v>
      </c>
      <c r="N495">
        <v>77069</v>
      </c>
      <c r="O495" t="s">
        <v>82</v>
      </c>
      <c r="P495" t="s">
        <v>589</v>
      </c>
      <c r="Q495">
        <v>3</v>
      </c>
      <c r="R495" t="s">
        <v>84</v>
      </c>
      <c r="S495" t="s">
        <v>84</v>
      </c>
      <c r="T495" t="s">
        <v>331</v>
      </c>
      <c r="U495">
        <v>4</v>
      </c>
      <c r="V495" t="s">
        <v>86</v>
      </c>
      <c r="W495">
        <v>2</v>
      </c>
      <c r="X495" t="s">
        <v>87</v>
      </c>
      <c r="Y495" t="s">
        <v>88</v>
      </c>
      <c r="Z495" t="s">
        <v>343</v>
      </c>
      <c r="AA495" s="2">
        <v>43894</v>
      </c>
      <c r="AB495" s="2" t="s">
        <v>1083</v>
      </c>
      <c r="AC495" t="s">
        <v>141</v>
      </c>
      <c r="AD495">
        <v>8</v>
      </c>
      <c r="AE495">
        <v>10</v>
      </c>
      <c r="AF495">
        <v>18</v>
      </c>
      <c r="AG495" t="s">
        <v>827</v>
      </c>
      <c r="AH495" t="s">
        <v>288</v>
      </c>
      <c r="AI495" t="s">
        <v>289</v>
      </c>
      <c r="AJ495">
        <v>257435.05</v>
      </c>
      <c r="AK495">
        <v>257435</v>
      </c>
      <c r="AL495">
        <v>257436</v>
      </c>
      <c r="AM495">
        <v>257435</v>
      </c>
      <c r="AN495">
        <v>48745.68</v>
      </c>
      <c r="AO495">
        <v>208689.37</v>
      </c>
      <c r="AP495">
        <v>25743.5</v>
      </c>
      <c r="AQ495" t="s">
        <v>626</v>
      </c>
      <c r="AR495" t="s">
        <v>627</v>
      </c>
      <c r="AS495" t="s">
        <v>339</v>
      </c>
      <c r="AT495" t="s">
        <v>524</v>
      </c>
      <c r="AU495" t="s">
        <v>126</v>
      </c>
      <c r="AV495" t="s">
        <v>3767</v>
      </c>
      <c r="AW495" t="s">
        <v>84</v>
      </c>
      <c r="AX495" t="s">
        <v>3768</v>
      </c>
      <c r="AY495">
        <v>8</v>
      </c>
      <c r="AZ495">
        <v>480</v>
      </c>
      <c r="BA495">
        <v>8</v>
      </c>
      <c r="BB495">
        <v>308</v>
      </c>
      <c r="BC495">
        <v>4</v>
      </c>
      <c r="BD495">
        <v>3</v>
      </c>
      <c r="BE495" t="s">
        <v>257</v>
      </c>
      <c r="BF495" t="s">
        <v>1218</v>
      </c>
      <c r="BG495" t="s">
        <v>2146</v>
      </c>
      <c r="BH495" t="s">
        <v>104</v>
      </c>
      <c r="BI495" t="s">
        <v>126</v>
      </c>
      <c r="BJ495" t="s">
        <v>658</v>
      </c>
      <c r="BK495">
        <v>69</v>
      </c>
      <c r="BL495">
        <v>215.6</v>
      </c>
      <c r="BM495">
        <v>175.26</v>
      </c>
      <c r="BN495">
        <v>97.79</v>
      </c>
      <c r="BO495">
        <v>31</v>
      </c>
      <c r="BP495" t="s">
        <v>192</v>
      </c>
      <c r="BQ495">
        <v>108</v>
      </c>
      <c r="BR495">
        <v>97.4</v>
      </c>
      <c r="BS495" t="s">
        <v>3769</v>
      </c>
      <c r="BT495" t="s">
        <v>181</v>
      </c>
    </row>
    <row r="496" spans="1:72" x14ac:dyDescent="0.2">
      <c r="A496" s="3">
        <v>789113</v>
      </c>
      <c r="B496">
        <v>1</v>
      </c>
      <c r="C496" t="s">
        <v>276</v>
      </c>
      <c r="D496">
        <v>1</v>
      </c>
      <c r="E496" s="2" t="s">
        <v>277</v>
      </c>
      <c r="F496" s="3" t="s">
        <v>224</v>
      </c>
      <c r="G496" t="s">
        <v>2532</v>
      </c>
      <c r="H496" t="s">
        <v>1052</v>
      </c>
      <c r="I496" t="s">
        <v>3770</v>
      </c>
      <c r="J496" t="s">
        <v>3771</v>
      </c>
      <c r="K496" t="s">
        <v>3772</v>
      </c>
      <c r="L496" t="s">
        <v>975</v>
      </c>
      <c r="M496" t="s">
        <v>81</v>
      </c>
      <c r="N496">
        <v>76671</v>
      </c>
      <c r="O496" t="s">
        <v>82</v>
      </c>
      <c r="P496" t="s">
        <v>3720</v>
      </c>
      <c r="Q496">
        <v>1</v>
      </c>
      <c r="R496" t="s">
        <v>84</v>
      </c>
      <c r="S496" t="s">
        <v>84</v>
      </c>
      <c r="T496" t="s">
        <v>331</v>
      </c>
      <c r="U496">
        <v>4</v>
      </c>
      <c r="V496" t="s">
        <v>86</v>
      </c>
      <c r="W496">
        <v>2</v>
      </c>
      <c r="X496" t="s">
        <v>87</v>
      </c>
      <c r="Y496" t="s">
        <v>88</v>
      </c>
      <c r="Z496" t="s">
        <v>343</v>
      </c>
      <c r="AA496" s="2">
        <v>43832</v>
      </c>
      <c r="AB496" s="2" t="s">
        <v>2227</v>
      </c>
      <c r="AC496" t="s">
        <v>141</v>
      </c>
      <c r="AD496">
        <v>2</v>
      </c>
      <c r="AE496">
        <v>2</v>
      </c>
      <c r="AF496">
        <v>3</v>
      </c>
      <c r="AG496" t="s">
        <v>2447</v>
      </c>
      <c r="AH496" t="s">
        <v>121</v>
      </c>
      <c r="AI496" t="s">
        <v>122</v>
      </c>
      <c r="AJ496">
        <v>17762.22</v>
      </c>
      <c r="AK496">
        <v>17762</v>
      </c>
      <c r="AL496">
        <v>17763</v>
      </c>
      <c r="AM496">
        <v>17762</v>
      </c>
      <c r="AN496">
        <v>5632.32</v>
      </c>
      <c r="AO496">
        <v>12129.9</v>
      </c>
      <c r="AP496">
        <v>8881.11</v>
      </c>
      <c r="AQ496" t="s">
        <v>2449</v>
      </c>
      <c r="AR496" t="s">
        <v>3773</v>
      </c>
      <c r="AS496" t="s">
        <v>110</v>
      </c>
      <c r="AT496" t="s">
        <v>2633</v>
      </c>
      <c r="AU496" t="s">
        <v>126</v>
      </c>
      <c r="AV496" t="s">
        <v>3774</v>
      </c>
      <c r="AW496" t="s">
        <v>126</v>
      </c>
      <c r="AY496">
        <v>4</v>
      </c>
      <c r="AZ496">
        <v>203</v>
      </c>
      <c r="BA496">
        <v>4</v>
      </c>
      <c r="BB496">
        <v>141</v>
      </c>
      <c r="BC496">
        <v>1</v>
      </c>
      <c r="BD496">
        <v>1</v>
      </c>
      <c r="BE496" t="s">
        <v>101</v>
      </c>
      <c r="BF496" t="s">
        <v>3032</v>
      </c>
      <c r="BH496" t="s">
        <v>104</v>
      </c>
      <c r="BI496" t="s">
        <v>126</v>
      </c>
      <c r="BJ496" t="s">
        <v>351</v>
      </c>
      <c r="BK496">
        <v>72</v>
      </c>
      <c r="BL496">
        <v>227.3</v>
      </c>
      <c r="BM496">
        <v>182.88</v>
      </c>
      <c r="BN496">
        <v>103.1</v>
      </c>
      <c r="BO496">
        <v>30</v>
      </c>
      <c r="BP496" t="s">
        <v>192</v>
      </c>
      <c r="BQ496">
        <v>117</v>
      </c>
      <c r="BR496">
        <v>97.48</v>
      </c>
      <c r="BS496" t="s">
        <v>3775</v>
      </c>
      <c r="BT496" t="s">
        <v>132</v>
      </c>
    </row>
    <row r="497" spans="1:72" x14ac:dyDescent="0.2">
      <c r="A497" s="3">
        <v>789114</v>
      </c>
      <c r="B497">
        <v>1</v>
      </c>
      <c r="C497" t="s">
        <v>276</v>
      </c>
      <c r="D497">
        <v>1</v>
      </c>
      <c r="E497" s="2" t="s">
        <v>277</v>
      </c>
      <c r="F497" s="3" t="s">
        <v>224</v>
      </c>
      <c r="G497" t="s">
        <v>1003</v>
      </c>
      <c r="H497" t="s">
        <v>110</v>
      </c>
      <c r="I497" t="s">
        <v>3720</v>
      </c>
      <c r="J497" t="s">
        <v>3776</v>
      </c>
      <c r="K497" t="s">
        <v>3777</v>
      </c>
      <c r="L497" t="s">
        <v>291</v>
      </c>
      <c r="M497" t="s">
        <v>81</v>
      </c>
      <c r="N497">
        <v>75016</v>
      </c>
      <c r="O497" t="s">
        <v>82</v>
      </c>
      <c r="P497" t="s">
        <v>291</v>
      </c>
      <c r="Q497">
        <v>3</v>
      </c>
      <c r="R497" t="s">
        <v>84</v>
      </c>
      <c r="S497" t="s">
        <v>84</v>
      </c>
      <c r="T497" t="s">
        <v>85</v>
      </c>
      <c r="U497">
        <v>4</v>
      </c>
      <c r="V497" t="s">
        <v>86</v>
      </c>
      <c r="W497">
        <v>2</v>
      </c>
      <c r="X497" t="s">
        <v>87</v>
      </c>
      <c r="Y497" t="s">
        <v>116</v>
      </c>
      <c r="Z497" t="s">
        <v>117</v>
      </c>
      <c r="AA497" s="2">
        <v>43831</v>
      </c>
      <c r="AB497" s="2" t="s">
        <v>2227</v>
      </c>
      <c r="AC497" t="s">
        <v>141</v>
      </c>
      <c r="AD497">
        <v>3</v>
      </c>
      <c r="AE497">
        <v>3</v>
      </c>
      <c r="AF497">
        <v>25</v>
      </c>
      <c r="AG497" s="14" t="s">
        <v>1566</v>
      </c>
      <c r="AH497" t="s">
        <v>288</v>
      </c>
      <c r="AI497" t="s">
        <v>289</v>
      </c>
      <c r="AJ497">
        <v>57271.8</v>
      </c>
      <c r="AK497">
        <v>57271</v>
      </c>
      <c r="AL497">
        <v>57272</v>
      </c>
      <c r="AM497">
        <v>57271</v>
      </c>
      <c r="AN497">
        <v>12149.85</v>
      </c>
      <c r="AO497">
        <v>45121.95</v>
      </c>
      <c r="AP497">
        <v>19090.599999999999</v>
      </c>
      <c r="AQ497" t="s">
        <v>927</v>
      </c>
      <c r="AR497" t="s">
        <v>1192</v>
      </c>
      <c r="AS497" t="s">
        <v>84</v>
      </c>
      <c r="AT497" t="s">
        <v>1193</v>
      </c>
      <c r="AU497" t="s">
        <v>126</v>
      </c>
      <c r="AV497" t="s">
        <v>403</v>
      </c>
      <c r="AW497" t="s">
        <v>126</v>
      </c>
      <c r="AX497" t="s">
        <v>905</v>
      </c>
      <c r="AY497">
        <v>11</v>
      </c>
      <c r="AZ497">
        <v>682</v>
      </c>
      <c r="BA497">
        <v>11</v>
      </c>
      <c r="BB497">
        <v>469</v>
      </c>
      <c r="BC497">
        <v>3</v>
      </c>
      <c r="BD497">
        <v>3</v>
      </c>
      <c r="BE497" t="s">
        <v>257</v>
      </c>
      <c r="BF497" t="s">
        <v>582</v>
      </c>
      <c r="BG497" t="s">
        <v>129</v>
      </c>
      <c r="BH497" t="s">
        <v>104</v>
      </c>
      <c r="BI497" t="s">
        <v>126</v>
      </c>
      <c r="BJ497" t="s">
        <v>868</v>
      </c>
      <c r="BK497">
        <v>62</v>
      </c>
      <c r="BL497">
        <v>171.4</v>
      </c>
      <c r="BM497">
        <v>157.47999999999999</v>
      </c>
      <c r="BN497">
        <v>77.75</v>
      </c>
      <c r="BO497">
        <v>31</v>
      </c>
      <c r="BP497" t="s">
        <v>192</v>
      </c>
      <c r="BQ497">
        <v>106</v>
      </c>
      <c r="BR497">
        <v>97.57</v>
      </c>
      <c r="BS497" t="s">
        <v>3778</v>
      </c>
      <c r="BT497" t="s">
        <v>132</v>
      </c>
    </row>
    <row r="498" spans="1:72" x14ac:dyDescent="0.2">
      <c r="A498" s="3">
        <v>789115</v>
      </c>
      <c r="B498">
        <v>1</v>
      </c>
      <c r="C498" t="s">
        <v>276</v>
      </c>
      <c r="D498">
        <v>1</v>
      </c>
      <c r="E498" s="2" t="s">
        <v>277</v>
      </c>
      <c r="F498" s="3" t="s">
        <v>224</v>
      </c>
      <c r="G498" t="s">
        <v>684</v>
      </c>
      <c r="H498" t="s">
        <v>1052</v>
      </c>
      <c r="I498" t="s">
        <v>3779</v>
      </c>
      <c r="J498" t="s">
        <v>3780</v>
      </c>
      <c r="K498" t="s">
        <v>3781</v>
      </c>
      <c r="L498" t="s">
        <v>291</v>
      </c>
      <c r="M498" t="s">
        <v>81</v>
      </c>
      <c r="N498">
        <v>77508</v>
      </c>
      <c r="O498" t="s">
        <v>82</v>
      </c>
      <c r="P498" t="s">
        <v>291</v>
      </c>
      <c r="Q498">
        <v>3</v>
      </c>
      <c r="R498" t="s">
        <v>84</v>
      </c>
      <c r="S498" t="s">
        <v>84</v>
      </c>
      <c r="T498" t="s">
        <v>85</v>
      </c>
      <c r="U498">
        <v>4</v>
      </c>
      <c r="V498" t="s">
        <v>86</v>
      </c>
      <c r="W498">
        <v>2</v>
      </c>
      <c r="X498" t="s">
        <v>87</v>
      </c>
      <c r="Y498" t="s">
        <v>116</v>
      </c>
      <c r="Z498" t="s">
        <v>117</v>
      </c>
      <c r="AA498" s="2">
        <v>43910</v>
      </c>
      <c r="AB498" s="2" t="s">
        <v>624</v>
      </c>
      <c r="AC498" t="s">
        <v>172</v>
      </c>
      <c r="AD498">
        <v>1</v>
      </c>
      <c r="AE498">
        <v>2</v>
      </c>
      <c r="AF498">
        <v>25</v>
      </c>
      <c r="AG498" s="14" t="s">
        <v>1566</v>
      </c>
      <c r="AH498" t="s">
        <v>288</v>
      </c>
      <c r="AI498" t="s">
        <v>289</v>
      </c>
      <c r="AJ498">
        <v>35575.54</v>
      </c>
      <c r="AK498">
        <v>35575</v>
      </c>
      <c r="AL498">
        <v>35576</v>
      </c>
      <c r="AM498">
        <v>35575</v>
      </c>
      <c r="AN498">
        <v>9277.92</v>
      </c>
      <c r="AO498">
        <v>26297.62</v>
      </c>
      <c r="AP498">
        <v>17787.77</v>
      </c>
      <c r="AQ498" t="s">
        <v>977</v>
      </c>
      <c r="AR498" t="s">
        <v>978</v>
      </c>
      <c r="AS498" t="s">
        <v>84</v>
      </c>
      <c r="AT498" t="s">
        <v>979</v>
      </c>
      <c r="AU498" t="s">
        <v>126</v>
      </c>
      <c r="AV498" t="s">
        <v>525</v>
      </c>
      <c r="AW498" t="s">
        <v>126</v>
      </c>
      <c r="AY498">
        <v>11</v>
      </c>
      <c r="AZ498">
        <v>690</v>
      </c>
      <c r="BA498">
        <v>11</v>
      </c>
      <c r="BB498">
        <v>463</v>
      </c>
      <c r="BC498">
        <v>2</v>
      </c>
      <c r="BD498">
        <v>3</v>
      </c>
      <c r="BE498" t="s">
        <v>257</v>
      </c>
      <c r="BF498" t="s">
        <v>273</v>
      </c>
      <c r="BH498" t="s">
        <v>104</v>
      </c>
      <c r="BI498" t="s">
        <v>126</v>
      </c>
      <c r="BJ498" t="s">
        <v>191</v>
      </c>
      <c r="BK498">
        <v>61</v>
      </c>
      <c r="BL498">
        <v>121.7</v>
      </c>
      <c r="BM498">
        <v>154.94</v>
      </c>
      <c r="BN498">
        <v>55.2</v>
      </c>
      <c r="BO498">
        <v>22</v>
      </c>
      <c r="BP498" t="s">
        <v>209</v>
      </c>
      <c r="BQ498">
        <v>69</v>
      </c>
      <c r="BR498">
        <v>97.44</v>
      </c>
      <c r="BS498" t="s">
        <v>3782</v>
      </c>
      <c r="BT498" t="s">
        <v>181</v>
      </c>
    </row>
    <row r="499" spans="1:72" x14ac:dyDescent="0.2">
      <c r="A499" s="3">
        <v>789116</v>
      </c>
      <c r="B499">
        <v>3</v>
      </c>
      <c r="C499" t="s">
        <v>72</v>
      </c>
      <c r="D499">
        <v>2</v>
      </c>
      <c r="E499" s="2" t="s">
        <v>73</v>
      </c>
      <c r="F499" s="3" t="s">
        <v>74</v>
      </c>
      <c r="G499" t="s">
        <v>1532</v>
      </c>
      <c r="H499" t="s">
        <v>383</v>
      </c>
      <c r="I499" t="s">
        <v>3783</v>
      </c>
      <c r="J499" t="s">
        <v>3784</v>
      </c>
      <c r="K499" t="s">
        <v>3785</v>
      </c>
      <c r="L499" t="s">
        <v>2028</v>
      </c>
      <c r="M499" t="s">
        <v>81</v>
      </c>
      <c r="N499">
        <v>79045</v>
      </c>
      <c r="O499" t="s">
        <v>82</v>
      </c>
      <c r="P499" t="s">
        <v>3786</v>
      </c>
      <c r="Q499">
        <v>1</v>
      </c>
      <c r="R499" t="s">
        <v>84</v>
      </c>
      <c r="S499" t="s">
        <v>84</v>
      </c>
      <c r="T499" t="s">
        <v>85</v>
      </c>
      <c r="U499">
        <v>4</v>
      </c>
      <c r="V499" t="s">
        <v>86</v>
      </c>
      <c r="W499">
        <v>2</v>
      </c>
      <c r="X499" t="s">
        <v>87</v>
      </c>
      <c r="Y499" t="s">
        <v>88</v>
      </c>
      <c r="Z499" t="s">
        <v>89</v>
      </c>
      <c r="AA499" s="2">
        <v>43894</v>
      </c>
      <c r="AB499" s="2" t="s">
        <v>665</v>
      </c>
      <c r="AC499" t="s">
        <v>286</v>
      </c>
      <c r="AD499">
        <v>2</v>
      </c>
      <c r="AE499">
        <v>1</v>
      </c>
      <c r="AF499">
        <v>8</v>
      </c>
      <c r="AG499" t="s">
        <v>173</v>
      </c>
      <c r="AH499" t="s">
        <v>121</v>
      </c>
      <c r="AI499" t="s">
        <v>122</v>
      </c>
      <c r="AJ499">
        <v>16857.18</v>
      </c>
      <c r="AK499">
        <v>16857</v>
      </c>
      <c r="AL499">
        <v>16858</v>
      </c>
      <c r="AM499">
        <v>16857</v>
      </c>
      <c r="AN499">
        <v>2859.44</v>
      </c>
      <c r="AO499">
        <v>13997.74</v>
      </c>
      <c r="AP499">
        <v>16857.18</v>
      </c>
      <c r="AQ499" t="s">
        <v>3787</v>
      </c>
      <c r="AR499" t="s">
        <v>3788</v>
      </c>
      <c r="AS499" t="s">
        <v>97</v>
      </c>
      <c r="AT499" t="s">
        <v>3789</v>
      </c>
      <c r="AU499" t="s">
        <v>126</v>
      </c>
      <c r="AV499" t="s">
        <v>145</v>
      </c>
      <c r="AX499" t="s">
        <v>100</v>
      </c>
      <c r="AY499">
        <v>14</v>
      </c>
      <c r="AZ499">
        <v>807</v>
      </c>
      <c r="BA499">
        <v>14</v>
      </c>
      <c r="BB499">
        <v>560</v>
      </c>
      <c r="BC499">
        <v>1</v>
      </c>
      <c r="BD499">
        <v>1</v>
      </c>
      <c r="BE499" t="s">
        <v>101</v>
      </c>
      <c r="BF499" t="s">
        <v>280</v>
      </c>
      <c r="BG499" t="s">
        <v>162</v>
      </c>
      <c r="BH499" t="s">
        <v>104</v>
      </c>
      <c r="BI499" t="s">
        <v>84</v>
      </c>
      <c r="BJ499" t="s">
        <v>361</v>
      </c>
      <c r="BK499">
        <v>63</v>
      </c>
      <c r="BL499">
        <v>161.9</v>
      </c>
      <c r="BM499">
        <v>160.02000000000001</v>
      </c>
      <c r="BN499">
        <v>73.44</v>
      </c>
      <c r="BO499">
        <v>28</v>
      </c>
      <c r="BP499" t="s">
        <v>106</v>
      </c>
      <c r="BQ499">
        <v>94</v>
      </c>
      <c r="BR499">
        <v>98.27</v>
      </c>
      <c r="BS499" t="s">
        <v>3790</v>
      </c>
      <c r="BT499" t="s">
        <v>181</v>
      </c>
    </row>
    <row r="500" spans="1:72" x14ac:dyDescent="0.2">
      <c r="A500" s="3">
        <v>789117</v>
      </c>
      <c r="B500">
        <v>3</v>
      </c>
      <c r="C500" t="s">
        <v>72</v>
      </c>
      <c r="D500">
        <v>2</v>
      </c>
      <c r="E500" s="2" t="s">
        <v>73</v>
      </c>
      <c r="F500" s="3" t="s">
        <v>84</v>
      </c>
      <c r="G500" t="s">
        <v>3791</v>
      </c>
      <c r="H500" t="s">
        <v>183</v>
      </c>
      <c r="I500" t="s">
        <v>1294</v>
      </c>
      <c r="J500" t="s">
        <v>3792</v>
      </c>
      <c r="K500" t="s">
        <v>3793</v>
      </c>
      <c r="L500" t="s">
        <v>291</v>
      </c>
      <c r="M500" t="s">
        <v>81</v>
      </c>
      <c r="N500">
        <v>77343</v>
      </c>
      <c r="O500" t="s">
        <v>82</v>
      </c>
      <c r="P500" t="s">
        <v>291</v>
      </c>
      <c r="Q500">
        <v>1</v>
      </c>
      <c r="R500" t="s">
        <v>84</v>
      </c>
      <c r="S500" t="s">
        <v>84</v>
      </c>
      <c r="T500" t="s">
        <v>331</v>
      </c>
      <c r="U500">
        <v>4</v>
      </c>
      <c r="V500" t="s">
        <v>86</v>
      </c>
      <c r="W500">
        <v>2</v>
      </c>
      <c r="X500" t="s">
        <v>87</v>
      </c>
      <c r="Y500" t="s">
        <v>200</v>
      </c>
      <c r="Z500" t="s">
        <v>343</v>
      </c>
      <c r="AA500" s="2">
        <v>43836</v>
      </c>
      <c r="AB500" s="2" t="s">
        <v>1104</v>
      </c>
      <c r="AC500" t="s">
        <v>91</v>
      </c>
      <c r="AD500">
        <v>2</v>
      </c>
      <c r="AE500">
        <v>1</v>
      </c>
      <c r="AF500">
        <v>0</v>
      </c>
      <c r="AG500" t="s">
        <v>899</v>
      </c>
      <c r="AH500" t="s">
        <v>121</v>
      </c>
      <c r="AI500" t="s">
        <v>122</v>
      </c>
      <c r="AJ500">
        <v>4220.24</v>
      </c>
      <c r="AK500">
        <v>4220</v>
      </c>
      <c r="AL500">
        <v>4221</v>
      </c>
      <c r="AM500">
        <v>4220</v>
      </c>
      <c r="AN500">
        <v>1411.1</v>
      </c>
      <c r="AO500">
        <v>2809.14</v>
      </c>
      <c r="AP500">
        <v>4220.24</v>
      </c>
      <c r="AQ500" t="s">
        <v>1058</v>
      </c>
      <c r="AR500" t="s">
        <v>1059</v>
      </c>
      <c r="AS500" t="s">
        <v>902</v>
      </c>
      <c r="AT500" t="s">
        <v>903</v>
      </c>
      <c r="AV500" t="s">
        <v>904</v>
      </c>
      <c r="AX500" t="s">
        <v>905</v>
      </c>
      <c r="AY500">
        <v>15</v>
      </c>
      <c r="AZ500">
        <v>795</v>
      </c>
      <c r="BA500">
        <v>15</v>
      </c>
      <c r="BB500">
        <v>640</v>
      </c>
      <c r="BC500">
        <v>1</v>
      </c>
      <c r="BD500">
        <v>1</v>
      </c>
      <c r="BE500" t="s">
        <v>101</v>
      </c>
      <c r="BF500" t="s">
        <v>1066</v>
      </c>
      <c r="BG500" t="s">
        <v>716</v>
      </c>
      <c r="BH500" t="s">
        <v>104</v>
      </c>
      <c r="BI500" t="s">
        <v>84</v>
      </c>
      <c r="BJ500" t="s">
        <v>130</v>
      </c>
      <c r="BK500">
        <v>66</v>
      </c>
      <c r="BL500">
        <v>149.6</v>
      </c>
      <c r="BM500">
        <v>167.64</v>
      </c>
      <c r="BN500">
        <v>67.86</v>
      </c>
      <c r="BO500">
        <v>24</v>
      </c>
      <c r="BP500" t="s">
        <v>209</v>
      </c>
      <c r="BQ500">
        <v>65</v>
      </c>
      <c r="BR500">
        <v>98.23</v>
      </c>
      <c r="BS500" t="s">
        <v>3794</v>
      </c>
      <c r="BT500" t="s">
        <v>132</v>
      </c>
    </row>
    <row r="501" spans="1:72" x14ac:dyDescent="0.2">
      <c r="A501" s="3">
        <v>789118</v>
      </c>
      <c r="B501">
        <v>1</v>
      </c>
      <c r="C501" t="s">
        <v>276</v>
      </c>
      <c r="D501">
        <v>1</v>
      </c>
      <c r="E501" s="2" t="s">
        <v>277</v>
      </c>
      <c r="F501" s="3" t="s">
        <v>224</v>
      </c>
      <c r="G501" t="s">
        <v>1701</v>
      </c>
      <c r="H501" t="s">
        <v>237</v>
      </c>
      <c r="I501" t="s">
        <v>3795</v>
      </c>
      <c r="J501" t="s">
        <v>3796</v>
      </c>
      <c r="K501" t="s">
        <v>3797</v>
      </c>
      <c r="L501" t="s">
        <v>3798</v>
      </c>
      <c r="M501" t="s">
        <v>81</v>
      </c>
      <c r="N501">
        <v>79547</v>
      </c>
      <c r="O501" t="s">
        <v>82</v>
      </c>
      <c r="P501" t="s">
        <v>3799</v>
      </c>
      <c r="Q501">
        <v>1</v>
      </c>
      <c r="R501" t="s">
        <v>84</v>
      </c>
      <c r="S501" t="s">
        <v>84</v>
      </c>
      <c r="T501" t="s">
        <v>331</v>
      </c>
      <c r="U501">
        <v>4</v>
      </c>
      <c r="V501" t="s">
        <v>86</v>
      </c>
      <c r="W501">
        <v>2</v>
      </c>
      <c r="X501" t="s">
        <v>87</v>
      </c>
      <c r="Y501" t="s">
        <v>88</v>
      </c>
      <c r="Z501" t="s">
        <v>343</v>
      </c>
      <c r="AA501" s="2">
        <v>43882</v>
      </c>
      <c r="AB501" s="2" t="s">
        <v>1007</v>
      </c>
      <c r="AC501" t="s">
        <v>286</v>
      </c>
      <c r="AD501">
        <v>5</v>
      </c>
      <c r="AE501">
        <v>6</v>
      </c>
      <c r="AF501">
        <v>15</v>
      </c>
      <c r="AG501" t="s">
        <v>328</v>
      </c>
      <c r="AH501" t="s">
        <v>233</v>
      </c>
      <c r="AI501" t="s">
        <v>234</v>
      </c>
      <c r="AJ501">
        <v>87550.56</v>
      </c>
      <c r="AK501">
        <v>87550</v>
      </c>
      <c r="AL501">
        <v>87551</v>
      </c>
      <c r="AM501">
        <v>87550</v>
      </c>
      <c r="AN501">
        <v>27833.759999999998</v>
      </c>
      <c r="AO501">
        <v>59716.800000000003</v>
      </c>
      <c r="AP501">
        <v>14591.76</v>
      </c>
      <c r="AQ501" t="s">
        <v>3800</v>
      </c>
      <c r="AR501" t="s">
        <v>3801</v>
      </c>
      <c r="AS501" t="s">
        <v>517</v>
      </c>
      <c r="AT501" t="s">
        <v>3802</v>
      </c>
      <c r="AU501" t="s">
        <v>126</v>
      </c>
      <c r="AV501" t="s">
        <v>3803</v>
      </c>
      <c r="AW501" t="s">
        <v>126</v>
      </c>
      <c r="AX501" t="s">
        <v>441</v>
      </c>
      <c r="AY501">
        <v>1</v>
      </c>
      <c r="AZ501">
        <v>60</v>
      </c>
      <c r="BA501">
        <v>1</v>
      </c>
      <c r="BB501">
        <v>43</v>
      </c>
      <c r="BC501">
        <v>1</v>
      </c>
      <c r="BD501">
        <v>2</v>
      </c>
      <c r="BE501" t="s">
        <v>206</v>
      </c>
      <c r="BF501" t="s">
        <v>805</v>
      </c>
      <c r="BG501" t="s">
        <v>274</v>
      </c>
      <c r="BH501" t="s">
        <v>104</v>
      </c>
      <c r="BI501" t="s">
        <v>126</v>
      </c>
      <c r="BJ501" t="s">
        <v>105</v>
      </c>
      <c r="BK501">
        <v>68</v>
      </c>
      <c r="BL501">
        <v>197.8</v>
      </c>
      <c r="BM501">
        <v>172.72</v>
      </c>
      <c r="BN501">
        <v>89.72</v>
      </c>
      <c r="BO501">
        <v>30</v>
      </c>
      <c r="BP501" t="s">
        <v>192</v>
      </c>
      <c r="BQ501">
        <v>106</v>
      </c>
      <c r="BR501">
        <v>98.34</v>
      </c>
      <c r="BS501" t="s">
        <v>3804</v>
      </c>
      <c r="BT501" t="s">
        <v>108</v>
      </c>
    </row>
    <row r="502" spans="1:72" x14ac:dyDescent="0.2">
      <c r="A502" s="3">
        <v>789119</v>
      </c>
      <c r="B502">
        <v>1</v>
      </c>
      <c r="C502" t="s">
        <v>276</v>
      </c>
      <c r="D502">
        <v>1</v>
      </c>
      <c r="E502" s="2" t="s">
        <v>277</v>
      </c>
      <c r="F502" s="3" t="s">
        <v>224</v>
      </c>
      <c r="G502" t="s">
        <v>492</v>
      </c>
      <c r="H502" t="s">
        <v>183</v>
      </c>
      <c r="I502" t="s">
        <v>3805</v>
      </c>
      <c r="J502" t="s">
        <v>3806</v>
      </c>
      <c r="K502" t="s">
        <v>3807</v>
      </c>
      <c r="L502" t="s">
        <v>2513</v>
      </c>
      <c r="M502" t="s">
        <v>81</v>
      </c>
      <c r="N502">
        <v>77880</v>
      </c>
      <c r="O502" t="s">
        <v>82</v>
      </c>
      <c r="P502" t="s">
        <v>147</v>
      </c>
      <c r="Q502">
        <v>7</v>
      </c>
      <c r="R502" t="s">
        <v>84</v>
      </c>
      <c r="S502" t="s">
        <v>84</v>
      </c>
      <c r="T502" t="s">
        <v>85</v>
      </c>
      <c r="U502">
        <v>4</v>
      </c>
      <c r="V502" t="s">
        <v>86</v>
      </c>
      <c r="W502">
        <v>2</v>
      </c>
      <c r="X502" t="s">
        <v>87</v>
      </c>
      <c r="Y502" t="s">
        <v>460</v>
      </c>
      <c r="Z502" t="s">
        <v>117</v>
      </c>
      <c r="AA502" s="2">
        <v>43912</v>
      </c>
      <c r="AB502" s="2" t="s">
        <v>267</v>
      </c>
      <c r="AC502" t="s">
        <v>268</v>
      </c>
      <c r="AD502">
        <v>3</v>
      </c>
      <c r="AE502">
        <v>3</v>
      </c>
      <c r="AF502">
        <v>24</v>
      </c>
      <c r="AG502" s="14" t="s">
        <v>3808</v>
      </c>
      <c r="AH502" t="s">
        <v>143</v>
      </c>
      <c r="AI502" t="s">
        <v>144</v>
      </c>
      <c r="AJ502">
        <v>52268.54</v>
      </c>
      <c r="AK502">
        <v>52268</v>
      </c>
      <c r="AL502">
        <v>52269</v>
      </c>
      <c r="AM502">
        <v>52268</v>
      </c>
      <c r="AN502">
        <v>13916.88</v>
      </c>
      <c r="AO502">
        <v>38351.660000000003</v>
      </c>
      <c r="AP502">
        <v>17422.849999999999</v>
      </c>
      <c r="AQ502" t="s">
        <v>772</v>
      </c>
      <c r="AR502" t="s">
        <v>773</v>
      </c>
      <c r="AS502" t="s">
        <v>110</v>
      </c>
      <c r="AT502" t="s">
        <v>774</v>
      </c>
      <c r="AU502" t="s">
        <v>126</v>
      </c>
      <c r="AV502" t="s">
        <v>500</v>
      </c>
      <c r="AW502" t="s">
        <v>126</v>
      </c>
      <c r="AX502" t="s">
        <v>3084</v>
      </c>
      <c r="AY502">
        <v>4</v>
      </c>
      <c r="AZ502">
        <v>190</v>
      </c>
      <c r="BA502">
        <v>4</v>
      </c>
      <c r="BB502">
        <v>140</v>
      </c>
      <c r="BC502">
        <v>3</v>
      </c>
      <c r="BD502">
        <v>3</v>
      </c>
      <c r="BE502" t="s">
        <v>257</v>
      </c>
      <c r="BF502" t="s">
        <v>2442</v>
      </c>
      <c r="BG502" t="s">
        <v>360</v>
      </c>
      <c r="BH502" t="s">
        <v>104</v>
      </c>
      <c r="BI502" t="s">
        <v>126</v>
      </c>
      <c r="BJ502" t="s">
        <v>222</v>
      </c>
      <c r="BK502">
        <v>65</v>
      </c>
      <c r="BL502">
        <v>146.1</v>
      </c>
      <c r="BM502">
        <v>165.1</v>
      </c>
      <c r="BN502">
        <v>66.27</v>
      </c>
      <c r="BO502">
        <v>24</v>
      </c>
      <c r="BP502" t="s">
        <v>209</v>
      </c>
      <c r="BQ502">
        <v>77</v>
      </c>
      <c r="BR502">
        <v>98.06</v>
      </c>
      <c r="BS502" t="s">
        <v>3809</v>
      </c>
      <c r="BT502" t="s">
        <v>181</v>
      </c>
    </row>
    <row r="503" spans="1:72" x14ac:dyDescent="0.2">
      <c r="A503" s="3">
        <v>789120</v>
      </c>
      <c r="B503">
        <v>1</v>
      </c>
      <c r="C503" t="s">
        <v>276</v>
      </c>
      <c r="D503">
        <v>1</v>
      </c>
      <c r="E503" s="2" t="s">
        <v>277</v>
      </c>
      <c r="F503" s="3" t="s">
        <v>224</v>
      </c>
      <c r="G503" t="s">
        <v>350</v>
      </c>
      <c r="H503" t="s">
        <v>339</v>
      </c>
      <c r="I503" t="s">
        <v>3810</v>
      </c>
      <c r="J503" t="s">
        <v>3811</v>
      </c>
      <c r="K503" t="s">
        <v>3812</v>
      </c>
      <c r="L503" t="s">
        <v>291</v>
      </c>
      <c r="M503" t="s">
        <v>81</v>
      </c>
      <c r="N503">
        <v>77209</v>
      </c>
      <c r="O503" t="s">
        <v>82</v>
      </c>
      <c r="P503" t="s">
        <v>291</v>
      </c>
      <c r="Q503">
        <v>1</v>
      </c>
      <c r="R503" t="s">
        <v>84</v>
      </c>
      <c r="S503" t="s">
        <v>84</v>
      </c>
      <c r="T503" t="s">
        <v>331</v>
      </c>
      <c r="U503">
        <v>4</v>
      </c>
      <c r="V503" t="s">
        <v>86</v>
      </c>
      <c r="W503">
        <v>2</v>
      </c>
      <c r="X503" t="s">
        <v>87</v>
      </c>
      <c r="Y503" t="s">
        <v>88</v>
      </c>
      <c r="Z503" t="s">
        <v>343</v>
      </c>
      <c r="AA503" s="2">
        <v>43891</v>
      </c>
      <c r="AB503" s="2" t="s">
        <v>555</v>
      </c>
      <c r="AC503" t="s">
        <v>268</v>
      </c>
      <c r="AD503">
        <v>3</v>
      </c>
      <c r="AE503">
        <v>3</v>
      </c>
      <c r="AF503">
        <v>16</v>
      </c>
      <c r="AG503" t="s">
        <v>413</v>
      </c>
      <c r="AH503" t="s">
        <v>288</v>
      </c>
      <c r="AI503" t="s">
        <v>289</v>
      </c>
      <c r="AJ503">
        <v>43834.03</v>
      </c>
      <c r="AK503">
        <v>43834</v>
      </c>
      <c r="AL503">
        <v>43835</v>
      </c>
      <c r="AM503">
        <v>43834</v>
      </c>
      <c r="AN503">
        <v>13916.88</v>
      </c>
      <c r="AO503">
        <v>29917.15</v>
      </c>
      <c r="AP503">
        <v>14611.34</v>
      </c>
      <c r="AQ503" t="s">
        <v>235</v>
      </c>
      <c r="AR503" t="s">
        <v>236</v>
      </c>
      <c r="AS503" t="s">
        <v>237</v>
      </c>
      <c r="AT503" t="s">
        <v>238</v>
      </c>
      <c r="AU503" t="s">
        <v>126</v>
      </c>
      <c r="AV503" t="s">
        <v>358</v>
      </c>
      <c r="AW503" t="s">
        <v>126</v>
      </c>
      <c r="AY503">
        <v>18</v>
      </c>
      <c r="AZ503">
        <v>871</v>
      </c>
      <c r="BA503">
        <v>18</v>
      </c>
      <c r="BB503">
        <v>720</v>
      </c>
      <c r="BC503">
        <v>3</v>
      </c>
      <c r="BD503">
        <v>2</v>
      </c>
      <c r="BE503" t="s">
        <v>206</v>
      </c>
      <c r="BF503" t="s">
        <v>451</v>
      </c>
      <c r="BH503" t="s">
        <v>104</v>
      </c>
      <c r="BI503" t="s">
        <v>126</v>
      </c>
      <c r="BJ503" t="s">
        <v>452</v>
      </c>
      <c r="BK503">
        <v>67</v>
      </c>
      <c r="BL503">
        <v>169.4</v>
      </c>
      <c r="BM503">
        <v>170.18</v>
      </c>
      <c r="BN503">
        <v>76.84</v>
      </c>
      <c r="BO503">
        <v>26</v>
      </c>
      <c r="BP503" t="s">
        <v>106</v>
      </c>
      <c r="BQ503">
        <v>85</v>
      </c>
      <c r="BR503">
        <v>97.99</v>
      </c>
      <c r="BS503" t="s">
        <v>3813</v>
      </c>
      <c r="BT503" t="s">
        <v>181</v>
      </c>
    </row>
    <row r="504" spans="1:72" x14ac:dyDescent="0.2">
      <c r="A504" s="3">
        <v>789121</v>
      </c>
      <c r="B504">
        <v>1</v>
      </c>
      <c r="C504" t="s">
        <v>276</v>
      </c>
      <c r="D504">
        <v>1</v>
      </c>
      <c r="E504" s="2" t="s">
        <v>277</v>
      </c>
      <c r="F504" s="3" t="s">
        <v>224</v>
      </c>
      <c r="G504" t="s">
        <v>941</v>
      </c>
      <c r="H504" t="s">
        <v>237</v>
      </c>
      <c r="I504" t="s">
        <v>3814</v>
      </c>
      <c r="J504" t="s">
        <v>3815</v>
      </c>
      <c r="K504" t="s">
        <v>3816</v>
      </c>
      <c r="L504" t="s">
        <v>291</v>
      </c>
      <c r="M504" t="s">
        <v>81</v>
      </c>
      <c r="N504">
        <v>75285</v>
      </c>
      <c r="O504" t="s">
        <v>82</v>
      </c>
      <c r="P504" t="s">
        <v>291</v>
      </c>
      <c r="Q504">
        <v>1</v>
      </c>
      <c r="R504" t="s">
        <v>84</v>
      </c>
      <c r="S504" t="s">
        <v>84</v>
      </c>
      <c r="T504" t="s">
        <v>85</v>
      </c>
      <c r="U504">
        <v>4</v>
      </c>
      <c r="V504" t="s">
        <v>86</v>
      </c>
      <c r="W504">
        <v>2</v>
      </c>
      <c r="X504" t="s">
        <v>87</v>
      </c>
      <c r="Y504" t="s">
        <v>88</v>
      </c>
      <c r="Z504" t="s">
        <v>89</v>
      </c>
      <c r="AA504" s="2">
        <v>43904</v>
      </c>
      <c r="AB504" s="2" t="s">
        <v>1268</v>
      </c>
      <c r="AC504" t="s">
        <v>172</v>
      </c>
      <c r="AD504">
        <v>0</v>
      </c>
      <c r="AE504">
        <v>1</v>
      </c>
      <c r="AF504">
        <v>6</v>
      </c>
      <c r="AG504" t="s">
        <v>687</v>
      </c>
      <c r="AH504">
        <v>12</v>
      </c>
      <c r="AI504" t="s">
        <v>303</v>
      </c>
      <c r="AJ504">
        <v>32821.86</v>
      </c>
      <c r="AK504">
        <v>32821</v>
      </c>
      <c r="AL504">
        <v>32822</v>
      </c>
      <c r="AM504">
        <v>32821</v>
      </c>
      <c r="AN504">
        <v>4049.95</v>
      </c>
      <c r="AO504">
        <v>28771.91</v>
      </c>
      <c r="AP504">
        <v>32821.86</v>
      </c>
      <c r="AQ504" t="s">
        <v>235</v>
      </c>
      <c r="AR504" t="s">
        <v>236</v>
      </c>
      <c r="AS504" t="s">
        <v>237</v>
      </c>
      <c r="AT504" t="s">
        <v>238</v>
      </c>
      <c r="AU504" t="s">
        <v>126</v>
      </c>
      <c r="AV504" t="s">
        <v>3817</v>
      </c>
      <c r="AW504" t="s">
        <v>126</v>
      </c>
      <c r="AX504" t="s">
        <v>812</v>
      </c>
      <c r="AY504">
        <v>18</v>
      </c>
      <c r="AZ504">
        <v>872</v>
      </c>
      <c r="BA504">
        <v>18</v>
      </c>
      <c r="BB504">
        <v>720</v>
      </c>
      <c r="BC504">
        <v>1</v>
      </c>
      <c r="BD504">
        <v>1</v>
      </c>
      <c r="BE504" t="s">
        <v>101</v>
      </c>
      <c r="BF504" t="s">
        <v>1319</v>
      </c>
      <c r="BG504" t="s">
        <v>387</v>
      </c>
      <c r="BH504" t="s">
        <v>104</v>
      </c>
      <c r="BI504" t="s">
        <v>126</v>
      </c>
      <c r="BJ504" t="s">
        <v>452</v>
      </c>
      <c r="BK504">
        <v>67</v>
      </c>
      <c r="BL504">
        <v>195.6</v>
      </c>
      <c r="BM504">
        <v>170.18</v>
      </c>
      <c r="BN504">
        <v>88.72</v>
      </c>
      <c r="BO504">
        <v>30</v>
      </c>
      <c r="BP504" t="s">
        <v>192</v>
      </c>
      <c r="BQ504">
        <v>107</v>
      </c>
      <c r="BR504">
        <v>97.34</v>
      </c>
      <c r="BS504" t="s">
        <v>3818</v>
      </c>
      <c r="BT504" t="s">
        <v>181</v>
      </c>
    </row>
    <row r="505" spans="1:72" x14ac:dyDescent="0.2">
      <c r="A505" s="3">
        <v>789122</v>
      </c>
      <c r="B505">
        <v>1</v>
      </c>
      <c r="C505" t="s">
        <v>276</v>
      </c>
      <c r="D505">
        <v>1</v>
      </c>
      <c r="E505" s="2" t="s">
        <v>277</v>
      </c>
      <c r="F505" s="3" t="s">
        <v>224</v>
      </c>
      <c r="G505" t="s">
        <v>3819</v>
      </c>
      <c r="H505" t="s">
        <v>793</v>
      </c>
      <c r="I505" t="s">
        <v>3820</v>
      </c>
      <c r="J505" t="s">
        <v>3821</v>
      </c>
      <c r="K505" t="s">
        <v>3822</v>
      </c>
      <c r="L505" t="s">
        <v>1359</v>
      </c>
      <c r="M505" t="s">
        <v>81</v>
      </c>
      <c r="N505">
        <v>78390</v>
      </c>
      <c r="O505" t="s">
        <v>82</v>
      </c>
      <c r="P505" t="s">
        <v>1690</v>
      </c>
      <c r="Q505">
        <v>1</v>
      </c>
      <c r="R505" t="s">
        <v>84</v>
      </c>
      <c r="S505" t="s">
        <v>84</v>
      </c>
      <c r="T505" t="s">
        <v>331</v>
      </c>
      <c r="U505">
        <v>4</v>
      </c>
      <c r="V505" t="s">
        <v>86</v>
      </c>
      <c r="W505">
        <v>2</v>
      </c>
      <c r="X505" t="s">
        <v>87</v>
      </c>
      <c r="Y505" t="s">
        <v>88</v>
      </c>
      <c r="Z505" t="s">
        <v>343</v>
      </c>
      <c r="AA505" s="2">
        <v>43849</v>
      </c>
      <c r="AB505" s="2" t="s">
        <v>1803</v>
      </c>
      <c r="AC505" t="s">
        <v>268</v>
      </c>
      <c r="AD505">
        <v>3</v>
      </c>
      <c r="AE505">
        <v>3</v>
      </c>
      <c r="AF505">
        <v>13</v>
      </c>
      <c r="AG505" t="s">
        <v>380</v>
      </c>
      <c r="AH505" t="s">
        <v>143</v>
      </c>
      <c r="AI505" t="s">
        <v>144</v>
      </c>
      <c r="AJ505">
        <v>75364.850000000006</v>
      </c>
      <c r="AK505">
        <v>75364</v>
      </c>
      <c r="AL505">
        <v>75365</v>
      </c>
      <c r="AM505">
        <v>75364</v>
      </c>
      <c r="AN505">
        <v>13916.88</v>
      </c>
      <c r="AO505">
        <v>61447.97</v>
      </c>
      <c r="AP505">
        <v>25121.62</v>
      </c>
      <c r="AQ505" t="s">
        <v>581</v>
      </c>
      <c r="AR505" t="s">
        <v>1047</v>
      </c>
      <c r="AS505" t="s">
        <v>224</v>
      </c>
      <c r="AT505" t="s">
        <v>1048</v>
      </c>
      <c r="AU505" t="s">
        <v>126</v>
      </c>
      <c r="AV505" t="s">
        <v>782</v>
      </c>
      <c r="AW505" t="s">
        <v>126</v>
      </c>
      <c r="AX505" t="s">
        <v>753</v>
      </c>
      <c r="AY505">
        <v>5</v>
      </c>
      <c r="AZ505">
        <v>280</v>
      </c>
      <c r="BA505">
        <v>5</v>
      </c>
      <c r="BB505">
        <v>190</v>
      </c>
      <c r="BC505">
        <v>3</v>
      </c>
      <c r="BD505">
        <v>3</v>
      </c>
      <c r="BE505" t="s">
        <v>257</v>
      </c>
      <c r="BF505" t="s">
        <v>1562</v>
      </c>
      <c r="BG505" t="s">
        <v>129</v>
      </c>
      <c r="BH505" t="s">
        <v>104</v>
      </c>
      <c r="BI505" t="s">
        <v>126</v>
      </c>
      <c r="BJ505" t="s">
        <v>612</v>
      </c>
      <c r="BK505">
        <v>73</v>
      </c>
      <c r="BL505">
        <v>221.3</v>
      </c>
      <c r="BM505">
        <v>185.42</v>
      </c>
      <c r="BN505">
        <v>100.38</v>
      </c>
      <c r="BO505">
        <v>29</v>
      </c>
      <c r="BP505" t="s">
        <v>106</v>
      </c>
      <c r="BQ505">
        <v>82</v>
      </c>
      <c r="BR505">
        <v>98.21</v>
      </c>
      <c r="BS505" t="s">
        <v>3823</v>
      </c>
      <c r="BT505" t="s">
        <v>132</v>
      </c>
    </row>
    <row r="506" spans="1:72" x14ac:dyDescent="0.2">
      <c r="A506" s="3">
        <v>789123</v>
      </c>
      <c r="B506">
        <v>1</v>
      </c>
      <c r="C506" t="s">
        <v>276</v>
      </c>
      <c r="D506">
        <v>1</v>
      </c>
      <c r="E506" s="2" t="s">
        <v>277</v>
      </c>
      <c r="F506" s="3" t="s">
        <v>224</v>
      </c>
      <c r="G506" t="s">
        <v>3824</v>
      </c>
      <c r="H506" t="s">
        <v>183</v>
      </c>
      <c r="I506" t="s">
        <v>3825</v>
      </c>
      <c r="J506" t="s">
        <v>3826</v>
      </c>
      <c r="K506" t="s">
        <v>3827</v>
      </c>
      <c r="L506" t="s">
        <v>1489</v>
      </c>
      <c r="M506" t="s">
        <v>81</v>
      </c>
      <c r="N506">
        <v>76050</v>
      </c>
      <c r="O506" t="s">
        <v>82</v>
      </c>
      <c r="P506" t="s">
        <v>3828</v>
      </c>
      <c r="Q506">
        <v>2</v>
      </c>
      <c r="R506" t="s">
        <v>84</v>
      </c>
      <c r="S506" t="s">
        <v>84</v>
      </c>
      <c r="T506" t="s">
        <v>331</v>
      </c>
      <c r="U506">
        <v>4</v>
      </c>
      <c r="V506" t="s">
        <v>86</v>
      </c>
      <c r="W506">
        <v>1</v>
      </c>
      <c r="X506" t="s">
        <v>139</v>
      </c>
      <c r="Y506" t="s">
        <v>200</v>
      </c>
      <c r="Z506" t="s">
        <v>343</v>
      </c>
      <c r="AA506" s="2">
        <v>43895</v>
      </c>
      <c r="AB506" s="2" t="s">
        <v>704</v>
      </c>
      <c r="AC506" t="s">
        <v>172</v>
      </c>
      <c r="AD506">
        <v>2</v>
      </c>
      <c r="AE506">
        <v>3</v>
      </c>
      <c r="AF506">
        <v>13</v>
      </c>
      <c r="AG506" t="s">
        <v>380</v>
      </c>
      <c r="AH506" t="s">
        <v>121</v>
      </c>
      <c r="AI506" t="s">
        <v>122</v>
      </c>
      <c r="AJ506">
        <v>139824.92000000001</v>
      </c>
      <c r="AK506">
        <v>139824</v>
      </c>
      <c r="AL506">
        <v>139825</v>
      </c>
      <c r="AM506">
        <v>139824</v>
      </c>
      <c r="AN506">
        <v>15683.94</v>
      </c>
      <c r="AO506">
        <v>124140.98</v>
      </c>
      <c r="AP506">
        <v>46608.31</v>
      </c>
      <c r="AQ506" t="s">
        <v>3829</v>
      </c>
      <c r="AR506" t="s">
        <v>3830</v>
      </c>
      <c r="AS506" t="s">
        <v>279</v>
      </c>
      <c r="AT506" t="s">
        <v>3831</v>
      </c>
      <c r="AU506" t="s">
        <v>126</v>
      </c>
      <c r="AV506" t="s">
        <v>239</v>
      </c>
      <c r="AW506" t="s">
        <v>126</v>
      </c>
      <c r="AX506" t="s">
        <v>3832</v>
      </c>
      <c r="AY506">
        <v>7</v>
      </c>
      <c r="AZ506">
        <v>432</v>
      </c>
      <c r="BA506">
        <v>7</v>
      </c>
      <c r="BB506">
        <v>283</v>
      </c>
      <c r="BC506">
        <v>4</v>
      </c>
      <c r="BD506">
        <v>4</v>
      </c>
      <c r="BE506" t="s">
        <v>241</v>
      </c>
      <c r="BF506" t="s">
        <v>1013</v>
      </c>
      <c r="BG506" t="s">
        <v>360</v>
      </c>
      <c r="BH506" t="s">
        <v>104</v>
      </c>
      <c r="BI506" t="s">
        <v>126</v>
      </c>
      <c r="BJ506" t="s">
        <v>222</v>
      </c>
      <c r="BK506">
        <v>65</v>
      </c>
      <c r="BL506">
        <v>176.7</v>
      </c>
      <c r="BM506">
        <v>165.1</v>
      </c>
      <c r="BN506">
        <v>80.150000000000006</v>
      </c>
      <c r="BO506">
        <v>29</v>
      </c>
      <c r="BP506" t="s">
        <v>106</v>
      </c>
      <c r="BQ506">
        <v>87</v>
      </c>
      <c r="BR506">
        <v>97.66</v>
      </c>
      <c r="BS506" t="s">
        <v>3833</v>
      </c>
      <c r="BT506" t="s">
        <v>181</v>
      </c>
    </row>
    <row r="507" spans="1:72" x14ac:dyDescent="0.2">
      <c r="A507" s="3">
        <v>789124</v>
      </c>
      <c r="B507">
        <v>3</v>
      </c>
      <c r="C507" t="s">
        <v>72</v>
      </c>
      <c r="D507">
        <v>2</v>
      </c>
      <c r="E507" s="2" t="s">
        <v>73</v>
      </c>
      <c r="F507" s="3" t="s">
        <v>74</v>
      </c>
      <c r="G507" t="s">
        <v>3834</v>
      </c>
      <c r="H507" t="s">
        <v>339</v>
      </c>
      <c r="I507" t="s">
        <v>2844</v>
      </c>
      <c r="J507" t="s">
        <v>3835</v>
      </c>
      <c r="K507" t="s">
        <v>3836</v>
      </c>
      <c r="L507" t="s">
        <v>987</v>
      </c>
      <c r="M507" t="s">
        <v>81</v>
      </c>
      <c r="N507">
        <v>77456</v>
      </c>
      <c r="O507" t="s">
        <v>82</v>
      </c>
      <c r="P507" t="s">
        <v>3837</v>
      </c>
      <c r="Q507">
        <v>1</v>
      </c>
      <c r="R507" t="s">
        <v>84</v>
      </c>
      <c r="S507" t="s">
        <v>84</v>
      </c>
      <c r="T507" t="s">
        <v>85</v>
      </c>
      <c r="U507">
        <v>4</v>
      </c>
      <c r="V507" t="s">
        <v>86</v>
      </c>
      <c r="W507">
        <v>2</v>
      </c>
      <c r="X507" t="s">
        <v>87</v>
      </c>
      <c r="Y507" t="s">
        <v>200</v>
      </c>
      <c r="Z507" t="s">
        <v>117</v>
      </c>
      <c r="AA507" s="2">
        <v>43915</v>
      </c>
      <c r="AB507" s="2" t="s">
        <v>1407</v>
      </c>
      <c r="AC507" t="s">
        <v>141</v>
      </c>
      <c r="AD507">
        <v>3</v>
      </c>
      <c r="AE507">
        <v>3</v>
      </c>
      <c r="AF507">
        <v>8</v>
      </c>
      <c r="AG507" t="s">
        <v>173</v>
      </c>
      <c r="AH507" t="s">
        <v>121</v>
      </c>
      <c r="AI507" t="s">
        <v>122</v>
      </c>
      <c r="AJ507">
        <v>39297.96</v>
      </c>
      <c r="AK507">
        <v>39297</v>
      </c>
      <c r="AL507">
        <v>39298</v>
      </c>
      <c r="AM507">
        <v>39297</v>
      </c>
      <c r="AN507">
        <v>8578.32</v>
      </c>
      <c r="AO507">
        <v>30719.64</v>
      </c>
      <c r="AP507">
        <v>13099.32</v>
      </c>
      <c r="AQ507" t="s">
        <v>2777</v>
      </c>
      <c r="AR507" t="s">
        <v>2778</v>
      </c>
      <c r="AS507" t="s">
        <v>97</v>
      </c>
      <c r="AT507" t="s">
        <v>2129</v>
      </c>
      <c r="AU507" t="s">
        <v>126</v>
      </c>
      <c r="AV507" t="s">
        <v>3838</v>
      </c>
      <c r="AW507" t="s">
        <v>126</v>
      </c>
      <c r="AX507" t="s">
        <v>178</v>
      </c>
      <c r="AY507">
        <v>14</v>
      </c>
      <c r="AZ507">
        <v>786</v>
      </c>
      <c r="BA507">
        <v>14</v>
      </c>
      <c r="BB507">
        <v>540</v>
      </c>
      <c r="BC507">
        <v>1</v>
      </c>
      <c r="BD507">
        <v>2</v>
      </c>
      <c r="BE507" t="s">
        <v>206</v>
      </c>
      <c r="BF507" t="s">
        <v>515</v>
      </c>
      <c r="BG507" t="s">
        <v>387</v>
      </c>
      <c r="BH507" t="s">
        <v>104</v>
      </c>
      <c r="BI507" t="s">
        <v>84</v>
      </c>
      <c r="BJ507" t="s">
        <v>452</v>
      </c>
      <c r="BK507">
        <v>67</v>
      </c>
      <c r="BL507">
        <v>175.8</v>
      </c>
      <c r="BM507">
        <v>170.18</v>
      </c>
      <c r="BN507">
        <v>79.739999999999995</v>
      </c>
      <c r="BO507">
        <v>27</v>
      </c>
      <c r="BP507" t="s">
        <v>106</v>
      </c>
      <c r="BQ507">
        <v>97</v>
      </c>
      <c r="BR507">
        <v>97.27</v>
      </c>
      <c r="BS507" t="s">
        <v>3839</v>
      </c>
      <c r="BT507" t="s">
        <v>181</v>
      </c>
    </row>
    <row r="508" spans="1:72" x14ac:dyDescent="0.2">
      <c r="A508" s="3">
        <v>789125</v>
      </c>
      <c r="B508">
        <v>3</v>
      </c>
      <c r="C508" t="s">
        <v>72</v>
      </c>
      <c r="D508">
        <v>2</v>
      </c>
      <c r="E508" s="2" t="s">
        <v>73</v>
      </c>
      <c r="F508" s="3" t="s">
        <v>224</v>
      </c>
      <c r="G508" t="s">
        <v>1304</v>
      </c>
      <c r="H508" t="s">
        <v>76</v>
      </c>
      <c r="I508" t="s">
        <v>3840</v>
      </c>
      <c r="J508" t="s">
        <v>3841</v>
      </c>
      <c r="K508" t="s">
        <v>3842</v>
      </c>
      <c r="L508" t="s">
        <v>2528</v>
      </c>
      <c r="M508" t="s">
        <v>81</v>
      </c>
      <c r="N508">
        <v>79414</v>
      </c>
      <c r="O508" t="s">
        <v>82</v>
      </c>
      <c r="P508" t="s">
        <v>3493</v>
      </c>
      <c r="Q508">
        <v>2</v>
      </c>
      <c r="R508" t="s">
        <v>84</v>
      </c>
      <c r="S508" t="s">
        <v>84</v>
      </c>
      <c r="T508" t="s">
        <v>331</v>
      </c>
      <c r="U508">
        <v>4</v>
      </c>
      <c r="V508" t="s">
        <v>86</v>
      </c>
      <c r="W508">
        <v>2</v>
      </c>
      <c r="X508" t="s">
        <v>87</v>
      </c>
      <c r="Y508" t="s">
        <v>460</v>
      </c>
      <c r="Z508" t="s">
        <v>343</v>
      </c>
      <c r="AA508" s="2">
        <v>43880</v>
      </c>
      <c r="AB508" s="2" t="s">
        <v>1083</v>
      </c>
      <c r="AC508" t="s">
        <v>141</v>
      </c>
      <c r="AD508">
        <v>18</v>
      </c>
      <c r="AE508">
        <v>24</v>
      </c>
      <c r="AF508">
        <v>17</v>
      </c>
      <c r="AG508" t="s">
        <v>473</v>
      </c>
      <c r="AH508" t="s">
        <v>288</v>
      </c>
      <c r="AI508" t="s">
        <v>289</v>
      </c>
      <c r="AJ508">
        <v>713242.03</v>
      </c>
      <c r="AK508">
        <v>713242</v>
      </c>
      <c r="AL508">
        <v>713243</v>
      </c>
      <c r="AM508">
        <v>713242</v>
      </c>
      <c r="AN508">
        <v>119581.32</v>
      </c>
      <c r="AO508">
        <v>593660.71</v>
      </c>
      <c r="AP508">
        <v>29718.42</v>
      </c>
      <c r="AQ508" t="s">
        <v>3843</v>
      </c>
      <c r="AR508" t="s">
        <v>3844</v>
      </c>
      <c r="AS508" t="s">
        <v>224</v>
      </c>
      <c r="AT508" t="s">
        <v>3845</v>
      </c>
      <c r="AU508" t="s">
        <v>126</v>
      </c>
      <c r="AV508" t="s">
        <v>1537</v>
      </c>
      <c r="AW508" t="s">
        <v>84</v>
      </c>
      <c r="AX508" t="s">
        <v>3846</v>
      </c>
      <c r="AY508">
        <v>5</v>
      </c>
      <c r="AZ508">
        <v>216</v>
      </c>
      <c r="BA508">
        <v>5</v>
      </c>
      <c r="BB508">
        <v>163</v>
      </c>
      <c r="BC508">
        <v>4</v>
      </c>
      <c r="BD508">
        <v>4</v>
      </c>
      <c r="BE508" t="s">
        <v>241</v>
      </c>
      <c r="BF508" t="s">
        <v>854</v>
      </c>
      <c r="BG508" t="s">
        <v>867</v>
      </c>
      <c r="BH508" t="s">
        <v>104</v>
      </c>
      <c r="BI508" t="s">
        <v>84</v>
      </c>
      <c r="BJ508" t="s">
        <v>658</v>
      </c>
      <c r="BK508">
        <v>69</v>
      </c>
      <c r="BL508">
        <v>153.1</v>
      </c>
      <c r="BM508">
        <v>175.26</v>
      </c>
      <c r="BN508">
        <v>69.44</v>
      </c>
      <c r="BO508">
        <v>22</v>
      </c>
      <c r="BP508" t="s">
        <v>209</v>
      </c>
      <c r="BQ508">
        <v>74</v>
      </c>
      <c r="BR508">
        <v>97.41</v>
      </c>
      <c r="BS508" t="s">
        <v>1539</v>
      </c>
      <c r="BT508" t="s">
        <v>108</v>
      </c>
    </row>
    <row r="509" spans="1:72" x14ac:dyDescent="0.2">
      <c r="A509" s="3">
        <v>789126</v>
      </c>
      <c r="B509">
        <v>3</v>
      </c>
      <c r="C509" t="s">
        <v>72</v>
      </c>
      <c r="D509">
        <v>2</v>
      </c>
      <c r="E509" s="2" t="s">
        <v>73</v>
      </c>
      <c r="F509" s="3" t="s">
        <v>74</v>
      </c>
      <c r="G509" t="s">
        <v>1394</v>
      </c>
      <c r="H509" t="s">
        <v>517</v>
      </c>
      <c r="I509" t="s">
        <v>3847</v>
      </c>
      <c r="J509" t="s">
        <v>3848</v>
      </c>
      <c r="K509" t="s">
        <v>3849</v>
      </c>
      <c r="L509" t="s">
        <v>987</v>
      </c>
      <c r="M509" t="s">
        <v>81</v>
      </c>
      <c r="N509">
        <v>77428</v>
      </c>
      <c r="O509" t="s">
        <v>82</v>
      </c>
      <c r="P509" t="s">
        <v>3850</v>
      </c>
      <c r="Q509">
        <v>1</v>
      </c>
      <c r="R509" t="s">
        <v>84</v>
      </c>
      <c r="S509" t="s">
        <v>84</v>
      </c>
      <c r="T509" t="s">
        <v>85</v>
      </c>
      <c r="U509">
        <v>4</v>
      </c>
      <c r="V509" t="s">
        <v>86</v>
      </c>
      <c r="W509">
        <v>2</v>
      </c>
      <c r="X509" t="s">
        <v>87</v>
      </c>
      <c r="Y509" t="s">
        <v>88</v>
      </c>
      <c r="Z509" t="s">
        <v>89</v>
      </c>
      <c r="AA509" s="2">
        <v>43908</v>
      </c>
      <c r="AB509" s="2" t="s">
        <v>722</v>
      </c>
      <c r="AC509" t="s">
        <v>158</v>
      </c>
      <c r="AD509">
        <v>3</v>
      </c>
      <c r="AE509">
        <v>2</v>
      </c>
      <c r="AF509">
        <v>9</v>
      </c>
      <c r="AG509" t="s">
        <v>677</v>
      </c>
      <c r="AH509" t="s">
        <v>143</v>
      </c>
      <c r="AI509" t="s">
        <v>144</v>
      </c>
      <c r="AJ509">
        <v>20482.11</v>
      </c>
      <c r="AK509">
        <v>20482</v>
      </c>
      <c r="AL509">
        <v>20483</v>
      </c>
      <c r="AM509">
        <v>20482</v>
      </c>
      <c r="AN509">
        <v>5718.88</v>
      </c>
      <c r="AO509">
        <v>14763.23</v>
      </c>
      <c r="AP509">
        <v>10241.06</v>
      </c>
      <c r="AQ509" t="s">
        <v>948</v>
      </c>
      <c r="AR509" t="s">
        <v>949</v>
      </c>
      <c r="AS509" t="s">
        <v>97</v>
      </c>
      <c r="AT509" t="s">
        <v>950</v>
      </c>
      <c r="AU509" t="s">
        <v>126</v>
      </c>
      <c r="AV509" t="s">
        <v>1889</v>
      </c>
      <c r="AW509" t="s">
        <v>84</v>
      </c>
      <c r="AX509" t="s">
        <v>100</v>
      </c>
      <c r="AY509">
        <v>14</v>
      </c>
      <c r="AZ509">
        <v>807</v>
      </c>
      <c r="BA509">
        <v>14</v>
      </c>
      <c r="BB509">
        <v>560</v>
      </c>
      <c r="BC509">
        <v>1</v>
      </c>
      <c r="BD509">
        <v>2</v>
      </c>
      <c r="BE509" t="s">
        <v>206</v>
      </c>
      <c r="BF509" t="s">
        <v>1210</v>
      </c>
      <c r="BG509" t="s">
        <v>129</v>
      </c>
      <c r="BH509" t="s">
        <v>104</v>
      </c>
      <c r="BI509" t="s">
        <v>84</v>
      </c>
      <c r="BJ509" t="s">
        <v>452</v>
      </c>
      <c r="BK509">
        <v>67</v>
      </c>
      <c r="BL509">
        <v>219.1</v>
      </c>
      <c r="BM509">
        <v>170.18</v>
      </c>
      <c r="BN509">
        <v>99.38</v>
      </c>
      <c r="BO509">
        <v>34</v>
      </c>
      <c r="BP509" t="s">
        <v>192</v>
      </c>
      <c r="BQ509">
        <v>118</v>
      </c>
      <c r="BR509">
        <v>97.65</v>
      </c>
      <c r="BS509" t="s">
        <v>3851</v>
      </c>
      <c r="BT509" t="s">
        <v>181</v>
      </c>
    </row>
    <row r="510" spans="1:72" x14ac:dyDescent="0.2">
      <c r="A510" s="3">
        <v>789127</v>
      </c>
      <c r="B510">
        <v>1</v>
      </c>
      <c r="C510" t="s">
        <v>276</v>
      </c>
      <c r="D510">
        <v>1</v>
      </c>
      <c r="E510" s="2" t="s">
        <v>277</v>
      </c>
      <c r="F510" s="3" t="s">
        <v>224</v>
      </c>
      <c r="G510" t="s">
        <v>807</v>
      </c>
      <c r="H510" t="s">
        <v>85</v>
      </c>
      <c r="I510" t="s">
        <v>3852</v>
      </c>
      <c r="J510" t="s">
        <v>3853</v>
      </c>
      <c r="K510" t="s">
        <v>3854</v>
      </c>
      <c r="L510" t="s">
        <v>609</v>
      </c>
      <c r="M510" t="s">
        <v>81</v>
      </c>
      <c r="N510">
        <v>78595</v>
      </c>
      <c r="O510" t="s">
        <v>82</v>
      </c>
      <c r="P510" t="s">
        <v>3855</v>
      </c>
      <c r="Q510">
        <v>3</v>
      </c>
      <c r="R510" t="s">
        <v>84</v>
      </c>
      <c r="S510" t="s">
        <v>84</v>
      </c>
      <c r="T510" t="s">
        <v>331</v>
      </c>
      <c r="U510">
        <v>4</v>
      </c>
      <c r="V510" t="s">
        <v>86</v>
      </c>
      <c r="W510">
        <v>1</v>
      </c>
      <c r="X510" t="s">
        <v>139</v>
      </c>
      <c r="Y510" t="s">
        <v>88</v>
      </c>
      <c r="Z510" t="s">
        <v>343</v>
      </c>
      <c r="AA510" s="2">
        <v>43890</v>
      </c>
      <c r="AB510" s="2" t="s">
        <v>2196</v>
      </c>
      <c r="AC510" t="s">
        <v>141</v>
      </c>
      <c r="AD510">
        <v>5</v>
      </c>
      <c r="AE510">
        <v>7</v>
      </c>
      <c r="AF510">
        <v>18</v>
      </c>
      <c r="AG510" t="s">
        <v>827</v>
      </c>
      <c r="AH510" t="s">
        <v>288</v>
      </c>
      <c r="AI510" t="s">
        <v>289</v>
      </c>
      <c r="AJ510">
        <v>76192.11</v>
      </c>
      <c r="AK510">
        <v>76192</v>
      </c>
      <c r="AL510">
        <v>76193</v>
      </c>
      <c r="AM510">
        <v>76192</v>
      </c>
      <c r="AN510">
        <v>28349.65</v>
      </c>
      <c r="AO510">
        <v>47842.46</v>
      </c>
      <c r="AP510">
        <v>10884.59</v>
      </c>
      <c r="AQ510" t="s">
        <v>3856</v>
      </c>
      <c r="AR510" t="s">
        <v>3857</v>
      </c>
      <c r="AS510" t="s">
        <v>298</v>
      </c>
      <c r="AT510" t="s">
        <v>402</v>
      </c>
      <c r="AU510" t="s">
        <v>126</v>
      </c>
      <c r="AV510" t="s">
        <v>3378</v>
      </c>
      <c r="AW510" t="s">
        <v>126</v>
      </c>
      <c r="AX510" t="s">
        <v>293</v>
      </c>
      <c r="AY510">
        <v>11</v>
      </c>
      <c r="AZ510">
        <v>698</v>
      </c>
      <c r="BA510">
        <v>11</v>
      </c>
      <c r="BB510">
        <v>466</v>
      </c>
      <c r="BC510">
        <v>3</v>
      </c>
      <c r="BD510">
        <v>3</v>
      </c>
      <c r="BE510" t="s">
        <v>257</v>
      </c>
      <c r="BF510" t="s">
        <v>3504</v>
      </c>
      <c r="BG510" t="s">
        <v>103</v>
      </c>
      <c r="BH510" t="s">
        <v>104</v>
      </c>
      <c r="BI510" t="s">
        <v>126</v>
      </c>
      <c r="BJ510" t="s">
        <v>388</v>
      </c>
      <c r="BK510">
        <v>74</v>
      </c>
      <c r="BL510">
        <v>150.5</v>
      </c>
      <c r="BM510">
        <v>187.96</v>
      </c>
      <c r="BN510">
        <v>68.27</v>
      </c>
      <c r="BO510">
        <v>19</v>
      </c>
      <c r="BP510" t="s">
        <v>209</v>
      </c>
      <c r="BQ510">
        <v>73</v>
      </c>
      <c r="BR510">
        <v>98.38</v>
      </c>
      <c r="BS510" t="s">
        <v>1283</v>
      </c>
      <c r="BT510" t="s">
        <v>181</v>
      </c>
    </row>
    <row r="511" spans="1:72" x14ac:dyDescent="0.2">
      <c r="A511" s="3">
        <v>789128</v>
      </c>
      <c r="B511">
        <v>3</v>
      </c>
      <c r="C511" t="s">
        <v>72</v>
      </c>
      <c r="D511">
        <v>2</v>
      </c>
      <c r="E511" s="2" t="s">
        <v>73</v>
      </c>
      <c r="F511" s="3" t="s">
        <v>74</v>
      </c>
      <c r="G511" t="s">
        <v>1312</v>
      </c>
      <c r="H511" t="s">
        <v>183</v>
      </c>
      <c r="I511" t="s">
        <v>3858</v>
      </c>
      <c r="J511" t="s">
        <v>3859</v>
      </c>
      <c r="K511" t="s">
        <v>3860</v>
      </c>
      <c r="L511" t="s">
        <v>291</v>
      </c>
      <c r="M511" t="s">
        <v>81</v>
      </c>
      <c r="N511">
        <v>88550</v>
      </c>
      <c r="O511" t="s">
        <v>82</v>
      </c>
      <c r="P511" t="s">
        <v>291</v>
      </c>
      <c r="Q511">
        <v>1</v>
      </c>
      <c r="R511" t="s">
        <v>84</v>
      </c>
      <c r="S511" t="s">
        <v>84</v>
      </c>
      <c r="T511" t="s">
        <v>85</v>
      </c>
      <c r="U511">
        <v>4</v>
      </c>
      <c r="V511" t="s">
        <v>86</v>
      </c>
      <c r="W511">
        <v>1</v>
      </c>
      <c r="X511" t="s">
        <v>139</v>
      </c>
      <c r="Y511" t="s">
        <v>200</v>
      </c>
      <c r="Z511" t="s">
        <v>117</v>
      </c>
      <c r="AA511" s="2">
        <v>43853</v>
      </c>
      <c r="AB511" s="2" t="s">
        <v>357</v>
      </c>
      <c r="AC511" t="s">
        <v>141</v>
      </c>
      <c r="AD511">
        <v>2</v>
      </c>
      <c r="AE511">
        <v>2</v>
      </c>
      <c r="AF511">
        <v>9</v>
      </c>
      <c r="AG511" t="s">
        <v>677</v>
      </c>
      <c r="AH511" t="s">
        <v>121</v>
      </c>
      <c r="AI511" t="s">
        <v>122</v>
      </c>
      <c r="AJ511">
        <v>22478.92</v>
      </c>
      <c r="AK511">
        <v>22478</v>
      </c>
      <c r="AL511">
        <v>22479</v>
      </c>
      <c r="AM511">
        <v>22478</v>
      </c>
      <c r="AN511">
        <v>5718.88</v>
      </c>
      <c r="AO511">
        <v>16760.04</v>
      </c>
      <c r="AP511">
        <v>11239.46</v>
      </c>
      <c r="AQ511" t="s">
        <v>715</v>
      </c>
      <c r="AR511" t="s">
        <v>2640</v>
      </c>
      <c r="AS511" t="s">
        <v>97</v>
      </c>
      <c r="AT511" t="s">
        <v>2641</v>
      </c>
      <c r="AU511" t="s">
        <v>126</v>
      </c>
      <c r="AV511" t="s">
        <v>1889</v>
      </c>
      <c r="AW511" t="s">
        <v>84</v>
      </c>
      <c r="AX511" t="s">
        <v>100</v>
      </c>
      <c r="AY511">
        <v>14</v>
      </c>
      <c r="AZ511">
        <v>807</v>
      </c>
      <c r="BA511">
        <v>14</v>
      </c>
      <c r="BB511">
        <v>560</v>
      </c>
      <c r="BC511">
        <v>1</v>
      </c>
      <c r="BD511">
        <v>2</v>
      </c>
      <c r="BE511" t="s">
        <v>206</v>
      </c>
      <c r="BF511" t="s">
        <v>146</v>
      </c>
      <c r="BG511" t="s">
        <v>867</v>
      </c>
      <c r="BH511" t="s">
        <v>104</v>
      </c>
      <c r="BI511" t="s">
        <v>84</v>
      </c>
      <c r="BJ511" t="s">
        <v>361</v>
      </c>
      <c r="BK511">
        <v>63</v>
      </c>
      <c r="BL511">
        <v>194.3</v>
      </c>
      <c r="BM511">
        <v>160.02000000000001</v>
      </c>
      <c r="BN511">
        <v>88.13</v>
      </c>
      <c r="BO511">
        <v>34</v>
      </c>
      <c r="BP511" t="s">
        <v>192</v>
      </c>
      <c r="BQ511">
        <v>106</v>
      </c>
      <c r="BR511">
        <v>97.43</v>
      </c>
      <c r="BS511" t="s">
        <v>3257</v>
      </c>
      <c r="BT511" t="s">
        <v>132</v>
      </c>
    </row>
    <row r="512" spans="1:72" x14ac:dyDescent="0.2">
      <c r="A512" s="3">
        <v>789129</v>
      </c>
      <c r="B512">
        <v>1</v>
      </c>
      <c r="C512" t="s">
        <v>276</v>
      </c>
      <c r="D512">
        <v>1</v>
      </c>
      <c r="E512" s="2" t="s">
        <v>277</v>
      </c>
      <c r="G512" t="s">
        <v>1772</v>
      </c>
      <c r="H512" t="s">
        <v>331</v>
      </c>
      <c r="I512" t="s">
        <v>1013</v>
      </c>
      <c r="J512" t="s">
        <v>3861</v>
      </c>
      <c r="K512" t="s">
        <v>3862</v>
      </c>
      <c r="L512" t="s">
        <v>588</v>
      </c>
      <c r="M512" t="s">
        <v>81</v>
      </c>
      <c r="N512">
        <v>77536</v>
      </c>
      <c r="O512" t="s">
        <v>82</v>
      </c>
      <c r="P512" t="s">
        <v>3863</v>
      </c>
      <c r="Q512">
        <v>3</v>
      </c>
      <c r="R512" t="s">
        <v>84</v>
      </c>
      <c r="S512" t="s">
        <v>84</v>
      </c>
      <c r="T512" t="s">
        <v>85</v>
      </c>
      <c r="U512">
        <v>4</v>
      </c>
      <c r="V512" t="s">
        <v>86</v>
      </c>
      <c r="W512">
        <v>2</v>
      </c>
      <c r="X512" t="s">
        <v>87</v>
      </c>
      <c r="Y512" t="s">
        <v>200</v>
      </c>
      <c r="Z512" t="s">
        <v>117</v>
      </c>
      <c r="AA512" s="2">
        <v>43904</v>
      </c>
      <c r="AB512" s="2" t="s">
        <v>3240</v>
      </c>
      <c r="AC512" t="s">
        <v>141</v>
      </c>
      <c r="AD512">
        <v>5</v>
      </c>
      <c r="AE512">
        <v>7</v>
      </c>
      <c r="AF512">
        <v>18</v>
      </c>
      <c r="AG512" t="s">
        <v>827</v>
      </c>
      <c r="AH512" t="s">
        <v>288</v>
      </c>
      <c r="AI512" t="s">
        <v>289</v>
      </c>
      <c r="AJ512">
        <v>77875.600000000006</v>
      </c>
      <c r="AK512">
        <v>77875</v>
      </c>
      <c r="AL512">
        <v>77876</v>
      </c>
      <c r="AM512">
        <v>77875</v>
      </c>
      <c r="AN512">
        <v>17439.03</v>
      </c>
      <c r="AO512">
        <v>60436.57</v>
      </c>
      <c r="AP512">
        <v>11125.09</v>
      </c>
      <c r="AQ512" t="s">
        <v>1693</v>
      </c>
      <c r="AR512" t="s">
        <v>3864</v>
      </c>
      <c r="AS512" t="s">
        <v>793</v>
      </c>
      <c r="AT512" t="s">
        <v>794</v>
      </c>
      <c r="AU512" t="s">
        <v>126</v>
      </c>
      <c r="AV512" t="s">
        <v>403</v>
      </c>
      <c r="AW512" t="s">
        <v>126</v>
      </c>
      <c r="AY512">
        <v>9</v>
      </c>
      <c r="AZ512">
        <v>602</v>
      </c>
      <c r="BA512">
        <v>9</v>
      </c>
      <c r="BB512">
        <v>383</v>
      </c>
      <c r="BC512">
        <v>3</v>
      </c>
      <c r="BD512">
        <v>3</v>
      </c>
      <c r="BE512" t="s">
        <v>257</v>
      </c>
      <c r="BF512" t="s">
        <v>642</v>
      </c>
      <c r="BH512" t="s">
        <v>104</v>
      </c>
      <c r="BI512" t="s">
        <v>126</v>
      </c>
      <c r="BJ512" t="s">
        <v>452</v>
      </c>
      <c r="BK512">
        <v>67</v>
      </c>
      <c r="BL512">
        <v>152.19999999999999</v>
      </c>
      <c r="BM512">
        <v>170.18</v>
      </c>
      <c r="BN512">
        <v>69.040000000000006</v>
      </c>
      <c r="BO512">
        <v>23</v>
      </c>
      <c r="BP512" t="s">
        <v>209</v>
      </c>
      <c r="BQ512">
        <v>70</v>
      </c>
      <c r="BR512">
        <v>97.42</v>
      </c>
      <c r="BS512" t="s">
        <v>3280</v>
      </c>
      <c r="BT512" t="s">
        <v>181</v>
      </c>
    </row>
    <row r="513" spans="1:72" x14ac:dyDescent="0.2">
      <c r="A513" s="3">
        <v>789130</v>
      </c>
      <c r="B513">
        <v>1</v>
      </c>
      <c r="C513" t="s">
        <v>276</v>
      </c>
      <c r="D513">
        <v>1</v>
      </c>
      <c r="E513" s="2" t="s">
        <v>277</v>
      </c>
      <c r="F513" s="3" t="s">
        <v>224</v>
      </c>
      <c r="G513" t="s">
        <v>3865</v>
      </c>
      <c r="H513" t="s">
        <v>467</v>
      </c>
      <c r="I513" t="s">
        <v>3866</v>
      </c>
      <c r="J513" t="s">
        <v>3867</v>
      </c>
      <c r="K513" t="s">
        <v>3868</v>
      </c>
      <c r="L513" t="s">
        <v>3869</v>
      </c>
      <c r="M513" t="s">
        <v>81</v>
      </c>
      <c r="N513">
        <v>78839</v>
      </c>
      <c r="O513" t="s">
        <v>82</v>
      </c>
      <c r="P513" t="s">
        <v>3870</v>
      </c>
      <c r="Q513">
        <v>6</v>
      </c>
      <c r="R513" t="s">
        <v>84</v>
      </c>
      <c r="S513" t="s">
        <v>84</v>
      </c>
      <c r="T513" t="s">
        <v>85</v>
      </c>
      <c r="U513">
        <v>4</v>
      </c>
      <c r="V513" t="s">
        <v>86</v>
      </c>
      <c r="W513">
        <v>2</v>
      </c>
      <c r="X513" t="s">
        <v>87</v>
      </c>
      <c r="Y513" t="s">
        <v>200</v>
      </c>
      <c r="Z513" t="s">
        <v>117</v>
      </c>
      <c r="AA513" s="2">
        <v>43886</v>
      </c>
      <c r="AB513" s="2" t="s">
        <v>1278</v>
      </c>
      <c r="AC513" t="s">
        <v>91</v>
      </c>
      <c r="AD513">
        <v>6</v>
      </c>
      <c r="AE513">
        <v>7</v>
      </c>
      <c r="AF513">
        <v>16</v>
      </c>
      <c r="AG513" t="s">
        <v>413</v>
      </c>
      <c r="AH513" t="s">
        <v>288</v>
      </c>
      <c r="AI513" t="s">
        <v>289</v>
      </c>
      <c r="AJ513">
        <v>117850.13</v>
      </c>
      <c r="AK513">
        <v>117850</v>
      </c>
      <c r="AL513">
        <v>117851</v>
      </c>
      <c r="AM513">
        <v>117850</v>
      </c>
      <c r="AN513">
        <v>32472.720000000001</v>
      </c>
      <c r="AO513">
        <v>85377.41</v>
      </c>
      <c r="AP513">
        <v>16835.73</v>
      </c>
      <c r="AQ513" t="s">
        <v>1361</v>
      </c>
      <c r="AR513" t="s">
        <v>1362</v>
      </c>
      <c r="AS513" t="s">
        <v>224</v>
      </c>
      <c r="AT513" t="s">
        <v>1363</v>
      </c>
      <c r="AU513" t="s">
        <v>126</v>
      </c>
      <c r="AV513" t="s">
        <v>239</v>
      </c>
      <c r="AW513" t="s">
        <v>126</v>
      </c>
      <c r="AX513" t="s">
        <v>1318</v>
      </c>
      <c r="AY513">
        <v>5</v>
      </c>
      <c r="AZ513">
        <v>291</v>
      </c>
      <c r="BA513">
        <v>5</v>
      </c>
      <c r="BB513">
        <v>194</v>
      </c>
      <c r="BC513">
        <v>4</v>
      </c>
      <c r="BD513">
        <v>4</v>
      </c>
      <c r="BE513" t="s">
        <v>241</v>
      </c>
      <c r="BF513" t="s">
        <v>2442</v>
      </c>
      <c r="BG513" t="s">
        <v>294</v>
      </c>
      <c r="BH513" t="s">
        <v>104</v>
      </c>
      <c r="BI513" t="s">
        <v>84</v>
      </c>
      <c r="BJ513" t="s">
        <v>191</v>
      </c>
      <c r="BK513">
        <v>61</v>
      </c>
      <c r="BL513">
        <v>154.4</v>
      </c>
      <c r="BM513">
        <v>154.94</v>
      </c>
      <c r="BN513">
        <v>70.03</v>
      </c>
      <c r="BO513">
        <v>29</v>
      </c>
      <c r="BP513" t="s">
        <v>106</v>
      </c>
      <c r="BQ513">
        <v>91</v>
      </c>
      <c r="BR513">
        <v>97.51</v>
      </c>
      <c r="BS513" t="s">
        <v>2023</v>
      </c>
      <c r="BT513" t="s">
        <v>108</v>
      </c>
    </row>
    <row r="514" spans="1:72" x14ac:dyDescent="0.2">
      <c r="A514" s="3">
        <v>789131</v>
      </c>
      <c r="B514">
        <v>4</v>
      </c>
      <c r="C514" t="s">
        <v>18</v>
      </c>
      <c r="D514">
        <v>5</v>
      </c>
      <c r="E514" s="2" t="s">
        <v>893</v>
      </c>
      <c r="F514" s="3" t="s">
        <v>84</v>
      </c>
      <c r="G514" t="s">
        <v>3871</v>
      </c>
      <c r="H514" t="s">
        <v>331</v>
      </c>
      <c r="I514" t="s">
        <v>981</v>
      </c>
      <c r="J514" t="s">
        <v>3872</v>
      </c>
      <c r="K514" t="s">
        <v>3873</v>
      </c>
      <c r="L514" t="s">
        <v>2219</v>
      </c>
      <c r="M514" t="s">
        <v>81</v>
      </c>
      <c r="N514">
        <v>78931</v>
      </c>
      <c r="O514" t="s">
        <v>82</v>
      </c>
      <c r="P514" t="s">
        <v>3874</v>
      </c>
      <c r="Q514">
        <v>1</v>
      </c>
      <c r="R514" t="s">
        <v>84</v>
      </c>
      <c r="S514" t="s">
        <v>126</v>
      </c>
      <c r="T514" t="s">
        <v>331</v>
      </c>
      <c r="U514">
        <v>4</v>
      </c>
      <c r="V514" t="s">
        <v>86</v>
      </c>
      <c r="W514">
        <v>1</v>
      </c>
      <c r="X514" t="s">
        <v>139</v>
      </c>
      <c r="Y514" t="s">
        <v>200</v>
      </c>
      <c r="Z514" t="s">
        <v>343</v>
      </c>
      <c r="AA514" s="2">
        <v>43892</v>
      </c>
      <c r="AB514" s="2" t="s">
        <v>555</v>
      </c>
      <c r="AC514" t="s">
        <v>268</v>
      </c>
      <c r="AD514">
        <v>3</v>
      </c>
      <c r="AE514">
        <v>2</v>
      </c>
      <c r="AF514">
        <v>0</v>
      </c>
      <c r="AG514" t="s">
        <v>899</v>
      </c>
      <c r="AH514" t="s">
        <v>143</v>
      </c>
      <c r="AI514" t="s">
        <v>144</v>
      </c>
      <c r="AJ514">
        <v>4276.43</v>
      </c>
      <c r="AK514">
        <v>4276</v>
      </c>
      <c r="AL514">
        <v>4277</v>
      </c>
      <c r="AM514">
        <v>4276</v>
      </c>
      <c r="AN514">
        <v>2822.2</v>
      </c>
      <c r="AO514">
        <v>1454.23</v>
      </c>
      <c r="AP514">
        <v>2138.2199999999998</v>
      </c>
      <c r="AQ514" t="s">
        <v>1058</v>
      </c>
      <c r="AR514" t="s">
        <v>1059</v>
      </c>
      <c r="AS514" t="s">
        <v>902</v>
      </c>
      <c r="AT514" t="s">
        <v>903</v>
      </c>
      <c r="AV514" t="s">
        <v>904</v>
      </c>
      <c r="AX514" t="s">
        <v>905</v>
      </c>
      <c r="AY514">
        <v>15</v>
      </c>
      <c r="AZ514">
        <v>795</v>
      </c>
      <c r="BA514">
        <v>15</v>
      </c>
      <c r="BB514">
        <v>640</v>
      </c>
      <c r="BC514">
        <v>1</v>
      </c>
      <c r="BD514">
        <v>1</v>
      </c>
      <c r="BE514" t="s">
        <v>101</v>
      </c>
      <c r="BF514" t="s">
        <v>258</v>
      </c>
      <c r="BG514" t="s">
        <v>611</v>
      </c>
      <c r="BH514" t="s">
        <v>104</v>
      </c>
      <c r="BI514" t="s">
        <v>84</v>
      </c>
      <c r="BJ514" t="s">
        <v>1125</v>
      </c>
      <c r="BK514">
        <v>25</v>
      </c>
      <c r="BL514">
        <v>9</v>
      </c>
      <c r="BM514">
        <v>63.5</v>
      </c>
      <c r="BN514">
        <v>4.08</v>
      </c>
      <c r="BO514">
        <v>10</v>
      </c>
      <c r="BP514" t="s">
        <v>148</v>
      </c>
      <c r="BQ514">
        <v>61</v>
      </c>
      <c r="BR514">
        <v>97.81</v>
      </c>
      <c r="BS514" t="s">
        <v>3875</v>
      </c>
      <c r="BT514" t="s">
        <v>181</v>
      </c>
    </row>
    <row r="515" spans="1:72" x14ac:dyDescent="0.2">
      <c r="A515" s="3">
        <v>789132</v>
      </c>
      <c r="B515">
        <v>4</v>
      </c>
      <c r="C515" t="s">
        <v>18</v>
      </c>
      <c r="D515">
        <v>5</v>
      </c>
      <c r="E515" s="2" t="s">
        <v>893</v>
      </c>
      <c r="F515" s="3" t="s">
        <v>84</v>
      </c>
      <c r="G515" t="s">
        <v>3876</v>
      </c>
      <c r="H515" t="s">
        <v>110</v>
      </c>
      <c r="I515" t="s">
        <v>3877</v>
      </c>
      <c r="J515" t="s">
        <v>3878</v>
      </c>
      <c r="K515" t="s">
        <v>3879</v>
      </c>
      <c r="L515" t="s">
        <v>1883</v>
      </c>
      <c r="M515" t="s">
        <v>81</v>
      </c>
      <c r="N515">
        <v>75058</v>
      </c>
      <c r="O515" t="s">
        <v>82</v>
      </c>
      <c r="P515" t="s">
        <v>3880</v>
      </c>
      <c r="Q515">
        <v>1</v>
      </c>
      <c r="R515" t="s">
        <v>84</v>
      </c>
      <c r="S515" t="s">
        <v>126</v>
      </c>
      <c r="T515" t="s">
        <v>85</v>
      </c>
      <c r="U515">
        <v>4</v>
      </c>
      <c r="V515" t="s">
        <v>86</v>
      </c>
      <c r="W515">
        <v>2</v>
      </c>
      <c r="X515" t="s">
        <v>87</v>
      </c>
      <c r="Y515" t="s">
        <v>200</v>
      </c>
      <c r="Z515" t="s">
        <v>117</v>
      </c>
      <c r="AA515" s="2">
        <v>43837</v>
      </c>
      <c r="AB515" s="2" t="s">
        <v>426</v>
      </c>
      <c r="AC515" t="s">
        <v>158</v>
      </c>
      <c r="AD515">
        <v>4</v>
      </c>
      <c r="AE515">
        <v>3</v>
      </c>
      <c r="AF515">
        <v>0</v>
      </c>
      <c r="AG515" t="s">
        <v>899</v>
      </c>
      <c r="AH515" t="s">
        <v>591</v>
      </c>
      <c r="AI515" t="s">
        <v>592</v>
      </c>
      <c r="AJ515">
        <v>5988.9</v>
      </c>
      <c r="AK515">
        <v>5988</v>
      </c>
      <c r="AL515">
        <v>5989</v>
      </c>
      <c r="AM515">
        <v>5988</v>
      </c>
      <c r="AN515">
        <v>4233.3</v>
      </c>
      <c r="AO515">
        <v>1755.6</v>
      </c>
      <c r="AP515">
        <v>1996.3</v>
      </c>
      <c r="AQ515" t="s">
        <v>900</v>
      </c>
      <c r="AR515" t="s">
        <v>901</v>
      </c>
      <c r="AS515" t="s">
        <v>902</v>
      </c>
      <c r="AT515" t="s">
        <v>903</v>
      </c>
      <c r="AV515" t="s">
        <v>904</v>
      </c>
      <c r="AX515" t="s">
        <v>905</v>
      </c>
      <c r="AY515">
        <v>15</v>
      </c>
      <c r="AZ515">
        <v>795</v>
      </c>
      <c r="BA515">
        <v>15</v>
      </c>
      <c r="BB515">
        <v>640</v>
      </c>
      <c r="BC515">
        <v>1</v>
      </c>
      <c r="BD515">
        <v>1</v>
      </c>
      <c r="BE515" t="s">
        <v>101</v>
      </c>
      <c r="BF515" t="s">
        <v>3006</v>
      </c>
      <c r="BG515" t="s">
        <v>190</v>
      </c>
      <c r="BH515" t="s">
        <v>104</v>
      </c>
      <c r="BI515" t="s">
        <v>84</v>
      </c>
      <c r="BJ515" t="s">
        <v>1153</v>
      </c>
      <c r="BK515">
        <v>18</v>
      </c>
      <c r="BL515">
        <v>6</v>
      </c>
      <c r="BM515">
        <v>45.72</v>
      </c>
      <c r="BN515">
        <v>2.72</v>
      </c>
      <c r="BO515">
        <v>13</v>
      </c>
      <c r="BP515" t="s">
        <v>148</v>
      </c>
      <c r="BQ515">
        <v>49</v>
      </c>
      <c r="BR515">
        <v>97.49</v>
      </c>
      <c r="BS515" t="s">
        <v>2159</v>
      </c>
      <c r="BT515" t="s">
        <v>132</v>
      </c>
    </row>
    <row r="516" spans="1:72" x14ac:dyDescent="0.2">
      <c r="A516" s="3">
        <v>789133</v>
      </c>
      <c r="B516">
        <v>4</v>
      </c>
      <c r="C516" t="s">
        <v>18</v>
      </c>
      <c r="D516">
        <v>5</v>
      </c>
      <c r="E516" s="2" t="s">
        <v>893</v>
      </c>
      <c r="F516" s="3" t="s">
        <v>84</v>
      </c>
      <c r="G516" t="s">
        <v>492</v>
      </c>
      <c r="H516" t="s">
        <v>76</v>
      </c>
      <c r="I516" t="s">
        <v>280</v>
      </c>
      <c r="J516" t="s">
        <v>3881</v>
      </c>
      <c r="K516" t="s">
        <v>3882</v>
      </c>
      <c r="L516" t="s">
        <v>674</v>
      </c>
      <c r="M516" t="s">
        <v>81</v>
      </c>
      <c r="N516">
        <v>76108</v>
      </c>
      <c r="O516" t="s">
        <v>82</v>
      </c>
      <c r="P516" t="s">
        <v>1506</v>
      </c>
      <c r="Q516">
        <v>1</v>
      </c>
      <c r="R516" t="s">
        <v>84</v>
      </c>
      <c r="S516" t="s">
        <v>126</v>
      </c>
      <c r="T516" t="s">
        <v>85</v>
      </c>
      <c r="U516">
        <v>4</v>
      </c>
      <c r="V516" t="s">
        <v>86</v>
      </c>
      <c r="W516">
        <v>2</v>
      </c>
      <c r="X516" t="s">
        <v>87</v>
      </c>
      <c r="Y516" t="s">
        <v>200</v>
      </c>
      <c r="Z516" t="s">
        <v>117</v>
      </c>
      <c r="AA516" s="2">
        <v>43836</v>
      </c>
      <c r="AB516" s="2" t="s">
        <v>499</v>
      </c>
      <c r="AC516" t="s">
        <v>268</v>
      </c>
      <c r="AD516">
        <v>3</v>
      </c>
      <c r="AE516">
        <v>2</v>
      </c>
      <c r="AF516">
        <v>0</v>
      </c>
      <c r="AG516" t="s">
        <v>899</v>
      </c>
      <c r="AH516" t="s">
        <v>143</v>
      </c>
      <c r="AI516" t="s">
        <v>144</v>
      </c>
      <c r="AJ516">
        <v>3770.23</v>
      </c>
      <c r="AK516">
        <v>3770</v>
      </c>
      <c r="AL516">
        <v>3771</v>
      </c>
      <c r="AM516">
        <v>3770</v>
      </c>
      <c r="AN516">
        <v>2822.2</v>
      </c>
      <c r="AO516">
        <v>948.03</v>
      </c>
      <c r="AP516">
        <v>1885.12</v>
      </c>
      <c r="AQ516" t="s">
        <v>1058</v>
      </c>
      <c r="AR516" t="s">
        <v>1059</v>
      </c>
      <c r="AS516" t="s">
        <v>902</v>
      </c>
      <c r="AT516" t="s">
        <v>903</v>
      </c>
      <c r="AV516" t="s">
        <v>904</v>
      </c>
      <c r="AX516" t="s">
        <v>905</v>
      </c>
      <c r="AY516">
        <v>15</v>
      </c>
      <c r="AZ516">
        <v>795</v>
      </c>
      <c r="BA516">
        <v>15</v>
      </c>
      <c r="BB516">
        <v>640</v>
      </c>
      <c r="BC516">
        <v>1</v>
      </c>
      <c r="BD516">
        <v>1</v>
      </c>
      <c r="BE516" t="s">
        <v>101</v>
      </c>
      <c r="BF516" t="s">
        <v>515</v>
      </c>
      <c r="BG516" t="s">
        <v>103</v>
      </c>
      <c r="BH516" t="s">
        <v>104</v>
      </c>
      <c r="BI516" t="s">
        <v>84</v>
      </c>
      <c r="BJ516" t="s">
        <v>1075</v>
      </c>
      <c r="BK516">
        <v>21</v>
      </c>
      <c r="BL516">
        <v>5</v>
      </c>
      <c r="BM516">
        <v>53.34</v>
      </c>
      <c r="BN516">
        <v>2.27</v>
      </c>
      <c r="BO516">
        <v>7</v>
      </c>
      <c r="BP516" t="s">
        <v>148</v>
      </c>
      <c r="BQ516">
        <v>54</v>
      </c>
      <c r="BR516">
        <v>97.78</v>
      </c>
      <c r="BS516" t="s">
        <v>3794</v>
      </c>
      <c r="BT516" t="s">
        <v>132</v>
      </c>
    </row>
    <row r="517" spans="1:72" x14ac:dyDescent="0.2">
      <c r="A517" s="3">
        <v>789134</v>
      </c>
      <c r="B517">
        <v>1</v>
      </c>
      <c r="C517" t="s">
        <v>276</v>
      </c>
      <c r="D517">
        <v>1</v>
      </c>
      <c r="E517" s="2" t="s">
        <v>277</v>
      </c>
      <c r="F517" s="3" t="s">
        <v>224</v>
      </c>
      <c r="G517" t="s">
        <v>3883</v>
      </c>
      <c r="H517" t="s">
        <v>339</v>
      </c>
      <c r="I517" t="s">
        <v>1588</v>
      </c>
      <c r="J517" t="s">
        <v>3884</v>
      </c>
      <c r="K517" t="s">
        <v>3885</v>
      </c>
      <c r="L517" t="s">
        <v>3886</v>
      </c>
      <c r="M517" t="s">
        <v>81</v>
      </c>
      <c r="N517">
        <v>79754</v>
      </c>
      <c r="O517" t="s">
        <v>82</v>
      </c>
      <c r="P517" t="s">
        <v>3887</v>
      </c>
      <c r="Q517">
        <v>1</v>
      </c>
      <c r="R517" t="s">
        <v>84</v>
      </c>
      <c r="S517" t="s">
        <v>84</v>
      </c>
      <c r="T517" t="s">
        <v>85</v>
      </c>
      <c r="U517">
        <v>4</v>
      </c>
      <c r="V517" t="s">
        <v>86</v>
      </c>
      <c r="W517">
        <v>1</v>
      </c>
      <c r="X517" t="s">
        <v>139</v>
      </c>
      <c r="Y517" t="s">
        <v>88</v>
      </c>
      <c r="Z517" t="s">
        <v>89</v>
      </c>
      <c r="AA517" s="2">
        <v>43866</v>
      </c>
      <c r="AB517" s="2" t="s">
        <v>1723</v>
      </c>
      <c r="AC517" t="s">
        <v>286</v>
      </c>
      <c r="AD517">
        <v>2</v>
      </c>
      <c r="AE517">
        <v>1</v>
      </c>
      <c r="AF517">
        <v>16</v>
      </c>
      <c r="AG517" t="s">
        <v>413</v>
      </c>
      <c r="AH517" t="s">
        <v>288</v>
      </c>
      <c r="AI517" t="s">
        <v>289</v>
      </c>
      <c r="AJ517">
        <v>210409.74</v>
      </c>
      <c r="AK517">
        <v>210409</v>
      </c>
      <c r="AL517">
        <v>210410</v>
      </c>
      <c r="AM517">
        <v>210409</v>
      </c>
      <c r="AN517">
        <v>4049.95</v>
      </c>
      <c r="AO517">
        <v>206359.79</v>
      </c>
      <c r="AP517">
        <v>210409.74</v>
      </c>
      <c r="AQ517" t="s">
        <v>581</v>
      </c>
      <c r="AR517" t="s">
        <v>1047</v>
      </c>
      <c r="AS517" t="s">
        <v>224</v>
      </c>
      <c r="AT517" t="s">
        <v>1048</v>
      </c>
      <c r="AU517" t="s">
        <v>126</v>
      </c>
      <c r="AV517" t="s">
        <v>556</v>
      </c>
      <c r="AW517" t="s">
        <v>126</v>
      </c>
      <c r="AX517" t="s">
        <v>3888</v>
      </c>
      <c r="AY517">
        <v>5</v>
      </c>
      <c r="AZ517">
        <v>246</v>
      </c>
      <c r="BA517">
        <v>5</v>
      </c>
      <c r="BB517">
        <v>174</v>
      </c>
      <c r="BC517">
        <v>1</v>
      </c>
      <c r="BD517">
        <v>1</v>
      </c>
      <c r="BE517" t="s">
        <v>101</v>
      </c>
      <c r="BF517" t="s">
        <v>515</v>
      </c>
      <c r="BG517" t="s">
        <v>360</v>
      </c>
      <c r="BH517" t="s">
        <v>104</v>
      </c>
      <c r="BI517" t="s">
        <v>126</v>
      </c>
      <c r="BJ517" t="s">
        <v>868</v>
      </c>
      <c r="BK517">
        <v>62</v>
      </c>
      <c r="BL517">
        <v>114</v>
      </c>
      <c r="BM517">
        <v>157.47999999999999</v>
      </c>
      <c r="BN517">
        <v>51.71</v>
      </c>
      <c r="BO517">
        <v>20</v>
      </c>
      <c r="BP517" t="s">
        <v>209</v>
      </c>
      <c r="BQ517">
        <v>70</v>
      </c>
      <c r="BR517">
        <v>98.04</v>
      </c>
      <c r="BS517" t="s">
        <v>3889</v>
      </c>
      <c r="BT517" t="s">
        <v>108</v>
      </c>
    </row>
    <row r="518" spans="1:72" x14ac:dyDescent="0.2">
      <c r="A518" s="3">
        <v>789135</v>
      </c>
      <c r="B518">
        <v>3</v>
      </c>
      <c r="C518" t="s">
        <v>72</v>
      </c>
      <c r="D518">
        <v>2</v>
      </c>
      <c r="E518" s="2" t="s">
        <v>73</v>
      </c>
      <c r="F518" s="3" t="s">
        <v>74</v>
      </c>
      <c r="G518" t="s">
        <v>3486</v>
      </c>
      <c r="H518" t="s">
        <v>74</v>
      </c>
      <c r="I518" t="s">
        <v>1920</v>
      </c>
      <c r="J518" t="s">
        <v>3890</v>
      </c>
      <c r="K518" t="s">
        <v>3891</v>
      </c>
      <c r="L518" t="s">
        <v>291</v>
      </c>
      <c r="M518" t="s">
        <v>81</v>
      </c>
      <c r="N518">
        <v>88575</v>
      </c>
      <c r="O518" t="s">
        <v>82</v>
      </c>
      <c r="P518" t="s">
        <v>291</v>
      </c>
      <c r="Q518">
        <v>1</v>
      </c>
      <c r="R518" t="s">
        <v>84</v>
      </c>
      <c r="S518" t="s">
        <v>84</v>
      </c>
      <c r="T518" t="s">
        <v>85</v>
      </c>
      <c r="U518">
        <v>4</v>
      </c>
      <c r="V518" t="s">
        <v>86</v>
      </c>
      <c r="W518">
        <v>2</v>
      </c>
      <c r="X518" t="s">
        <v>87</v>
      </c>
      <c r="Y518" t="s">
        <v>88</v>
      </c>
      <c r="Z518" t="s">
        <v>89</v>
      </c>
      <c r="AA518" s="2">
        <v>43908</v>
      </c>
      <c r="AB518" s="2" t="s">
        <v>1507</v>
      </c>
      <c r="AC518" t="s">
        <v>286</v>
      </c>
      <c r="AD518">
        <v>2</v>
      </c>
      <c r="AE518">
        <v>1</v>
      </c>
      <c r="AF518">
        <v>8</v>
      </c>
      <c r="AG518" t="s">
        <v>173</v>
      </c>
      <c r="AH518">
        <v>12</v>
      </c>
      <c r="AI518" t="s">
        <v>303</v>
      </c>
      <c r="AJ518">
        <v>20284.939999999999</v>
      </c>
      <c r="AK518">
        <v>20284</v>
      </c>
      <c r="AL518">
        <v>20285</v>
      </c>
      <c r="AM518">
        <v>20284</v>
      </c>
      <c r="AN518">
        <v>2859.44</v>
      </c>
      <c r="AO518">
        <v>17425.5</v>
      </c>
      <c r="AP518">
        <v>20284.939999999999</v>
      </c>
      <c r="AQ518" t="s">
        <v>95</v>
      </c>
      <c r="AR518" t="s">
        <v>96</v>
      </c>
      <c r="AS518" t="s">
        <v>97</v>
      </c>
      <c r="AT518" t="s">
        <v>98</v>
      </c>
      <c r="AU518" t="s">
        <v>84</v>
      </c>
      <c r="AV518" t="s">
        <v>145</v>
      </c>
      <c r="AX518" t="s">
        <v>100</v>
      </c>
      <c r="AY518">
        <v>14</v>
      </c>
      <c r="AZ518">
        <v>807</v>
      </c>
      <c r="BA518">
        <v>14</v>
      </c>
      <c r="BB518">
        <v>560</v>
      </c>
      <c r="BC518">
        <v>1</v>
      </c>
      <c r="BD518">
        <v>1</v>
      </c>
      <c r="BE518" t="s">
        <v>101</v>
      </c>
      <c r="BF518" t="s">
        <v>273</v>
      </c>
      <c r="BG518" t="s">
        <v>221</v>
      </c>
      <c r="BH518" t="s">
        <v>104</v>
      </c>
      <c r="BI518" t="s">
        <v>84</v>
      </c>
      <c r="BJ518" t="s">
        <v>222</v>
      </c>
      <c r="BK518">
        <v>65</v>
      </c>
      <c r="BL518">
        <v>224.8</v>
      </c>
      <c r="BM518">
        <v>165.1</v>
      </c>
      <c r="BN518">
        <v>101.97</v>
      </c>
      <c r="BO518">
        <v>37</v>
      </c>
      <c r="BP518" t="s">
        <v>192</v>
      </c>
      <c r="BQ518">
        <v>104</v>
      </c>
      <c r="BR518">
        <v>98.14</v>
      </c>
      <c r="BS518" t="s">
        <v>3892</v>
      </c>
      <c r="BT518" t="s">
        <v>181</v>
      </c>
    </row>
    <row r="519" spans="1:72" x14ac:dyDescent="0.2">
      <c r="A519" s="3">
        <v>789136</v>
      </c>
      <c r="B519">
        <v>1</v>
      </c>
      <c r="C519" t="s">
        <v>276</v>
      </c>
      <c r="D519">
        <v>1</v>
      </c>
      <c r="E519" s="2" t="s">
        <v>277</v>
      </c>
      <c r="F519" s="3" t="s">
        <v>224</v>
      </c>
      <c r="G519" t="s">
        <v>3893</v>
      </c>
      <c r="H519" t="s">
        <v>467</v>
      </c>
      <c r="I519" t="s">
        <v>3894</v>
      </c>
      <c r="J519" t="s">
        <v>3895</v>
      </c>
      <c r="K519" t="s">
        <v>3896</v>
      </c>
      <c r="L519" t="s">
        <v>2233</v>
      </c>
      <c r="M519" t="s">
        <v>81</v>
      </c>
      <c r="N519">
        <v>76820</v>
      </c>
      <c r="O519" t="s">
        <v>82</v>
      </c>
      <c r="P519" t="s">
        <v>3897</v>
      </c>
      <c r="Q519">
        <v>1</v>
      </c>
      <c r="R519" t="s">
        <v>84</v>
      </c>
      <c r="S519" t="s">
        <v>84</v>
      </c>
      <c r="T519" t="s">
        <v>85</v>
      </c>
      <c r="U519">
        <v>4</v>
      </c>
      <c r="V519" t="s">
        <v>86</v>
      </c>
      <c r="W519">
        <v>2</v>
      </c>
      <c r="X519" t="s">
        <v>87</v>
      </c>
      <c r="Y519" t="s">
        <v>156</v>
      </c>
      <c r="Z519" t="s">
        <v>117</v>
      </c>
      <c r="AA519" s="2">
        <v>43921</v>
      </c>
      <c r="AB519" s="2" t="s">
        <v>3898</v>
      </c>
      <c r="AC519" t="s">
        <v>119</v>
      </c>
      <c r="AD519">
        <v>5</v>
      </c>
      <c r="AE519">
        <v>6</v>
      </c>
      <c r="AF519">
        <v>17</v>
      </c>
      <c r="AG519" t="s">
        <v>473</v>
      </c>
      <c r="AH519" t="s">
        <v>288</v>
      </c>
      <c r="AI519" t="s">
        <v>289</v>
      </c>
      <c r="AJ519">
        <v>101933.15</v>
      </c>
      <c r="AK519">
        <v>101933</v>
      </c>
      <c r="AL519">
        <v>101934</v>
      </c>
      <c r="AM519">
        <v>101933</v>
      </c>
      <c r="AN519">
        <v>27833.759999999998</v>
      </c>
      <c r="AO519">
        <v>74099.39</v>
      </c>
      <c r="AP519">
        <v>16988.86</v>
      </c>
      <c r="AQ519" t="s">
        <v>462</v>
      </c>
      <c r="AR519" t="s">
        <v>463</v>
      </c>
      <c r="AS519" t="s">
        <v>224</v>
      </c>
      <c r="AT519" t="s">
        <v>464</v>
      </c>
      <c r="AU519" t="s">
        <v>126</v>
      </c>
      <c r="AV519" t="s">
        <v>581</v>
      </c>
      <c r="AW519" t="s">
        <v>126</v>
      </c>
      <c r="AX519" t="s">
        <v>1318</v>
      </c>
      <c r="AY519">
        <v>5</v>
      </c>
      <c r="AZ519">
        <v>280</v>
      </c>
      <c r="BA519">
        <v>5</v>
      </c>
      <c r="BB519">
        <v>194</v>
      </c>
      <c r="BC519">
        <v>3</v>
      </c>
      <c r="BD519">
        <v>3</v>
      </c>
      <c r="BE519" t="s">
        <v>257</v>
      </c>
      <c r="BF519" t="s">
        <v>783</v>
      </c>
      <c r="BG519" t="s">
        <v>755</v>
      </c>
      <c r="BH519" t="s">
        <v>104</v>
      </c>
      <c r="BI519" t="s">
        <v>126</v>
      </c>
      <c r="BJ519" t="s">
        <v>452</v>
      </c>
      <c r="BK519">
        <v>67</v>
      </c>
      <c r="BL519">
        <v>202.8</v>
      </c>
      <c r="BM519">
        <v>170.18</v>
      </c>
      <c r="BN519">
        <v>91.99</v>
      </c>
      <c r="BO519">
        <v>31</v>
      </c>
      <c r="BP519" t="s">
        <v>192</v>
      </c>
      <c r="BQ519">
        <v>107</v>
      </c>
      <c r="BR519">
        <v>98.3</v>
      </c>
      <c r="BS519" t="s">
        <v>550</v>
      </c>
      <c r="BT519" t="s">
        <v>181</v>
      </c>
    </row>
    <row r="520" spans="1:72" x14ac:dyDescent="0.2">
      <c r="A520" s="3">
        <v>789137</v>
      </c>
      <c r="B520">
        <v>4</v>
      </c>
      <c r="C520" t="s">
        <v>18</v>
      </c>
      <c r="D520">
        <v>5</v>
      </c>
      <c r="E520" s="2" t="s">
        <v>893</v>
      </c>
      <c r="F520" s="3" t="s">
        <v>84</v>
      </c>
      <c r="G520" t="s">
        <v>1701</v>
      </c>
      <c r="H520" t="s">
        <v>84</v>
      </c>
      <c r="I520" t="s">
        <v>3899</v>
      </c>
      <c r="J520" t="s">
        <v>3900</v>
      </c>
      <c r="K520" t="s">
        <v>3901</v>
      </c>
      <c r="L520" t="s">
        <v>609</v>
      </c>
      <c r="M520" t="s">
        <v>81</v>
      </c>
      <c r="N520">
        <v>78558</v>
      </c>
      <c r="O520" t="s">
        <v>82</v>
      </c>
      <c r="P520" t="s">
        <v>3902</v>
      </c>
      <c r="Q520">
        <v>1</v>
      </c>
      <c r="R520" t="s">
        <v>84</v>
      </c>
      <c r="S520" t="s">
        <v>126</v>
      </c>
      <c r="T520" t="s">
        <v>331</v>
      </c>
      <c r="U520">
        <v>4</v>
      </c>
      <c r="V520" t="s">
        <v>86</v>
      </c>
      <c r="W520">
        <v>2</v>
      </c>
      <c r="X520" t="s">
        <v>87</v>
      </c>
      <c r="Y520" t="s">
        <v>200</v>
      </c>
      <c r="Z520" t="s">
        <v>343</v>
      </c>
      <c r="AA520" s="2">
        <v>43837</v>
      </c>
      <c r="AB520" s="2" t="s">
        <v>499</v>
      </c>
      <c r="AC520" t="s">
        <v>268</v>
      </c>
      <c r="AD520">
        <v>2</v>
      </c>
      <c r="AE520">
        <v>1</v>
      </c>
      <c r="AF520">
        <v>0</v>
      </c>
      <c r="AG520" t="s">
        <v>899</v>
      </c>
      <c r="AH520">
        <v>12</v>
      </c>
      <c r="AI520" t="s">
        <v>303</v>
      </c>
      <c r="AJ520">
        <v>3699.46</v>
      </c>
      <c r="AK520">
        <v>3699</v>
      </c>
      <c r="AL520">
        <v>3700</v>
      </c>
      <c r="AM520">
        <v>3699</v>
      </c>
      <c r="AN520">
        <v>1411.1</v>
      </c>
      <c r="AO520">
        <v>2288.36</v>
      </c>
      <c r="AP520">
        <v>3699.46</v>
      </c>
      <c r="AQ520" t="s">
        <v>1058</v>
      </c>
      <c r="AR520" t="s">
        <v>1059</v>
      </c>
      <c r="AS520" t="s">
        <v>902</v>
      </c>
      <c r="AT520" t="s">
        <v>903</v>
      </c>
      <c r="AV520" t="s">
        <v>3903</v>
      </c>
      <c r="AX520" t="s">
        <v>905</v>
      </c>
      <c r="AY520">
        <v>15</v>
      </c>
      <c r="AZ520">
        <v>795</v>
      </c>
      <c r="BA520">
        <v>15</v>
      </c>
      <c r="BB520">
        <v>640</v>
      </c>
      <c r="BC520">
        <v>1</v>
      </c>
      <c r="BD520">
        <v>1</v>
      </c>
      <c r="BE520" t="s">
        <v>101</v>
      </c>
      <c r="BF520" t="s">
        <v>690</v>
      </c>
      <c r="BG520" t="s">
        <v>515</v>
      </c>
      <c r="BH520" t="s">
        <v>104</v>
      </c>
      <c r="BI520" t="s">
        <v>84</v>
      </c>
      <c r="BJ520" t="s">
        <v>2198</v>
      </c>
      <c r="BK520">
        <v>19</v>
      </c>
      <c r="BL520">
        <v>8</v>
      </c>
      <c r="BM520">
        <v>48.26</v>
      </c>
      <c r="BN520">
        <v>3.63</v>
      </c>
      <c r="BO520">
        <v>15</v>
      </c>
      <c r="BP520" t="s">
        <v>148</v>
      </c>
      <c r="BQ520">
        <v>47</v>
      </c>
      <c r="BR520">
        <v>97.84</v>
      </c>
      <c r="BS520" t="s">
        <v>2159</v>
      </c>
      <c r="BT520" t="s">
        <v>132</v>
      </c>
    </row>
    <row r="521" spans="1:72" x14ac:dyDescent="0.2">
      <c r="A521" s="3">
        <v>789138</v>
      </c>
      <c r="B521">
        <v>3</v>
      </c>
      <c r="C521" t="s">
        <v>72</v>
      </c>
      <c r="D521">
        <v>2</v>
      </c>
      <c r="E521" s="2" t="s">
        <v>73</v>
      </c>
      <c r="F521" s="3" t="s">
        <v>74</v>
      </c>
      <c r="G521" t="s">
        <v>2235</v>
      </c>
      <c r="H521" t="s">
        <v>76</v>
      </c>
      <c r="I521" t="s">
        <v>1799</v>
      </c>
      <c r="J521" t="s">
        <v>3904</v>
      </c>
      <c r="K521" t="s">
        <v>3905</v>
      </c>
      <c r="L521" t="s">
        <v>507</v>
      </c>
      <c r="M521" t="s">
        <v>81</v>
      </c>
      <c r="N521">
        <v>75647</v>
      </c>
      <c r="O521" t="s">
        <v>82</v>
      </c>
      <c r="P521" t="s">
        <v>508</v>
      </c>
      <c r="Q521">
        <v>1</v>
      </c>
      <c r="R521" t="s">
        <v>84</v>
      </c>
      <c r="S521" t="s">
        <v>84</v>
      </c>
      <c r="T521" t="s">
        <v>85</v>
      </c>
      <c r="U521">
        <v>4</v>
      </c>
      <c r="V521" t="s">
        <v>86</v>
      </c>
      <c r="W521">
        <v>1</v>
      </c>
      <c r="X521" t="s">
        <v>139</v>
      </c>
      <c r="Y521" t="s">
        <v>200</v>
      </c>
      <c r="Z521" t="s">
        <v>117</v>
      </c>
      <c r="AA521" s="2">
        <v>43875</v>
      </c>
      <c r="AB521" s="2" t="s">
        <v>1751</v>
      </c>
      <c r="AC521" t="s">
        <v>172</v>
      </c>
      <c r="AD521">
        <v>1</v>
      </c>
      <c r="AE521">
        <v>2</v>
      </c>
      <c r="AF521">
        <v>8</v>
      </c>
      <c r="AG521" t="s">
        <v>173</v>
      </c>
      <c r="AH521" t="s">
        <v>143</v>
      </c>
      <c r="AI521" t="s">
        <v>144</v>
      </c>
      <c r="AJ521">
        <v>24175.85</v>
      </c>
      <c r="AK521">
        <v>24175</v>
      </c>
      <c r="AL521">
        <v>24176</v>
      </c>
      <c r="AM521">
        <v>24175</v>
      </c>
      <c r="AN521">
        <v>5718.88</v>
      </c>
      <c r="AO521">
        <v>18456.97</v>
      </c>
      <c r="AP521">
        <v>12087.92</v>
      </c>
      <c r="AQ521" t="s">
        <v>3906</v>
      </c>
      <c r="AR521" t="s">
        <v>3907</v>
      </c>
      <c r="AS521" t="s">
        <v>97</v>
      </c>
      <c r="AT521" t="s">
        <v>2129</v>
      </c>
      <c r="AU521" t="s">
        <v>126</v>
      </c>
      <c r="AV521" t="s">
        <v>1889</v>
      </c>
      <c r="AW521" t="s">
        <v>84</v>
      </c>
      <c r="AX521" t="s">
        <v>100</v>
      </c>
      <c r="AY521">
        <v>14</v>
      </c>
      <c r="AZ521">
        <v>807</v>
      </c>
      <c r="BA521">
        <v>14</v>
      </c>
      <c r="BB521">
        <v>560</v>
      </c>
      <c r="BC521">
        <v>1</v>
      </c>
      <c r="BD521">
        <v>3</v>
      </c>
      <c r="BE521" t="s">
        <v>257</v>
      </c>
      <c r="BF521" t="s">
        <v>2039</v>
      </c>
      <c r="BG521" t="s">
        <v>420</v>
      </c>
      <c r="BH521" t="s">
        <v>104</v>
      </c>
      <c r="BI521" t="s">
        <v>84</v>
      </c>
      <c r="BJ521" t="s">
        <v>452</v>
      </c>
      <c r="BK521">
        <v>67</v>
      </c>
      <c r="BL521">
        <v>200.4</v>
      </c>
      <c r="BM521">
        <v>170.18</v>
      </c>
      <c r="BN521">
        <v>90.9</v>
      </c>
      <c r="BO521">
        <v>31</v>
      </c>
      <c r="BP521" t="s">
        <v>192</v>
      </c>
      <c r="BQ521">
        <v>116</v>
      </c>
      <c r="BR521">
        <v>97.96</v>
      </c>
      <c r="BS521" t="s">
        <v>3908</v>
      </c>
      <c r="BT521" t="s">
        <v>108</v>
      </c>
    </row>
    <row r="522" spans="1:72" x14ac:dyDescent="0.2">
      <c r="A522" s="3">
        <v>789139</v>
      </c>
      <c r="B522">
        <v>1</v>
      </c>
      <c r="C522" t="s">
        <v>276</v>
      </c>
      <c r="D522">
        <v>1</v>
      </c>
      <c r="E522" s="2" t="s">
        <v>277</v>
      </c>
      <c r="F522" s="3" t="s">
        <v>224</v>
      </c>
      <c r="G522" t="s">
        <v>3381</v>
      </c>
      <c r="H522" t="s">
        <v>793</v>
      </c>
      <c r="I522" t="s">
        <v>434</v>
      </c>
      <c r="J522" t="s">
        <v>3909</v>
      </c>
      <c r="K522" t="s">
        <v>3910</v>
      </c>
      <c r="L522" t="s">
        <v>3911</v>
      </c>
      <c r="M522" t="s">
        <v>81</v>
      </c>
      <c r="N522">
        <v>79330</v>
      </c>
      <c r="O522" t="s">
        <v>82</v>
      </c>
      <c r="P522" t="s">
        <v>3912</v>
      </c>
      <c r="Q522">
        <v>6</v>
      </c>
      <c r="R522" t="s">
        <v>84</v>
      </c>
      <c r="S522" t="s">
        <v>84</v>
      </c>
      <c r="T522" t="s">
        <v>85</v>
      </c>
      <c r="U522">
        <v>4</v>
      </c>
      <c r="V522" t="s">
        <v>86</v>
      </c>
      <c r="W522">
        <v>2</v>
      </c>
      <c r="X522" t="s">
        <v>87</v>
      </c>
      <c r="Y522" t="s">
        <v>116</v>
      </c>
      <c r="Z522" t="s">
        <v>117</v>
      </c>
      <c r="AA522" s="2">
        <v>43836</v>
      </c>
      <c r="AB522" s="2" t="s">
        <v>499</v>
      </c>
      <c r="AC522" t="s">
        <v>268</v>
      </c>
      <c r="AD522">
        <v>3</v>
      </c>
      <c r="AE522">
        <v>2</v>
      </c>
      <c r="AF522">
        <v>21</v>
      </c>
      <c r="AG522" s="14" t="s">
        <v>2141</v>
      </c>
      <c r="AH522" t="s">
        <v>288</v>
      </c>
      <c r="AI522" t="s">
        <v>289</v>
      </c>
      <c r="AJ522">
        <v>20121.88</v>
      </c>
      <c r="AK522">
        <v>20121</v>
      </c>
      <c r="AL522">
        <v>20122</v>
      </c>
      <c r="AM522">
        <v>20121</v>
      </c>
      <c r="AN522">
        <v>9277.92</v>
      </c>
      <c r="AO522">
        <v>10843.96</v>
      </c>
      <c r="AP522">
        <v>10060.94</v>
      </c>
      <c r="AQ522" t="s">
        <v>782</v>
      </c>
      <c r="AR522" t="s">
        <v>3913</v>
      </c>
      <c r="AS522" t="s">
        <v>224</v>
      </c>
      <c r="AT522" t="s">
        <v>2057</v>
      </c>
      <c r="AU522" t="s">
        <v>126</v>
      </c>
      <c r="AV522" t="s">
        <v>525</v>
      </c>
      <c r="AW522" t="s">
        <v>126</v>
      </c>
      <c r="AX522" t="s">
        <v>441</v>
      </c>
      <c r="AY522">
        <v>5</v>
      </c>
      <c r="AZ522">
        <v>292</v>
      </c>
      <c r="BA522">
        <v>5</v>
      </c>
      <c r="BB522">
        <v>194</v>
      </c>
      <c r="BC522">
        <v>2</v>
      </c>
      <c r="BD522">
        <v>2</v>
      </c>
      <c r="BE522" t="s">
        <v>206</v>
      </c>
      <c r="BF522" t="s">
        <v>515</v>
      </c>
      <c r="BG522" t="s">
        <v>259</v>
      </c>
      <c r="BH522" t="s">
        <v>104</v>
      </c>
      <c r="BI522" t="s">
        <v>126</v>
      </c>
      <c r="BJ522" t="s">
        <v>361</v>
      </c>
      <c r="BK522">
        <v>63</v>
      </c>
      <c r="BL522">
        <v>204.6</v>
      </c>
      <c r="BM522">
        <v>160.02000000000001</v>
      </c>
      <c r="BN522">
        <v>92.8</v>
      </c>
      <c r="BO522">
        <v>36</v>
      </c>
      <c r="BP522" t="s">
        <v>192</v>
      </c>
      <c r="BQ522">
        <v>102</v>
      </c>
      <c r="BR522">
        <v>98.18</v>
      </c>
      <c r="BS522" t="s">
        <v>118</v>
      </c>
      <c r="BT522" t="s">
        <v>132</v>
      </c>
    </row>
    <row r="523" spans="1:72" x14ac:dyDescent="0.2">
      <c r="A523" s="3">
        <v>789140</v>
      </c>
      <c r="B523">
        <v>1</v>
      </c>
      <c r="C523" t="s">
        <v>276</v>
      </c>
      <c r="D523">
        <v>1</v>
      </c>
      <c r="E523" s="2" t="s">
        <v>277</v>
      </c>
      <c r="F523" s="3" t="s">
        <v>224</v>
      </c>
      <c r="G523" t="s">
        <v>930</v>
      </c>
      <c r="H523" t="s">
        <v>279</v>
      </c>
      <c r="I523" t="s">
        <v>3914</v>
      </c>
      <c r="J523" t="s">
        <v>3915</v>
      </c>
      <c r="K523" t="s">
        <v>3916</v>
      </c>
      <c r="L523" t="s">
        <v>1965</v>
      </c>
      <c r="M523" t="s">
        <v>81</v>
      </c>
      <c r="N523">
        <v>79938</v>
      </c>
      <c r="O523" t="s">
        <v>82</v>
      </c>
      <c r="P523" t="s">
        <v>1980</v>
      </c>
      <c r="Q523">
        <v>1</v>
      </c>
      <c r="R523" t="s">
        <v>84</v>
      </c>
      <c r="S523" t="s">
        <v>84</v>
      </c>
      <c r="T523" t="s">
        <v>85</v>
      </c>
      <c r="U523">
        <v>4</v>
      </c>
      <c r="V523" t="s">
        <v>86</v>
      </c>
      <c r="W523">
        <v>2</v>
      </c>
      <c r="X523" t="s">
        <v>87</v>
      </c>
      <c r="Y523" t="s">
        <v>116</v>
      </c>
      <c r="Z523" t="s">
        <v>117</v>
      </c>
      <c r="AA523" s="2">
        <v>43855</v>
      </c>
      <c r="AB523" s="2" t="s">
        <v>747</v>
      </c>
      <c r="AC523" t="s">
        <v>91</v>
      </c>
      <c r="AD523">
        <v>2</v>
      </c>
      <c r="AE523">
        <v>3</v>
      </c>
      <c r="AF523">
        <v>14</v>
      </c>
      <c r="AG523" t="s">
        <v>639</v>
      </c>
      <c r="AH523">
        <v>12</v>
      </c>
      <c r="AI523" t="s">
        <v>303</v>
      </c>
      <c r="AJ523">
        <v>47953.8</v>
      </c>
      <c r="AK523">
        <v>47953</v>
      </c>
      <c r="AL523">
        <v>47954</v>
      </c>
      <c r="AM523">
        <v>47953</v>
      </c>
      <c r="AN523">
        <v>13916.88</v>
      </c>
      <c r="AO523">
        <v>34036.92</v>
      </c>
      <c r="AP523">
        <v>15984.6</v>
      </c>
      <c r="AQ523" t="s">
        <v>2177</v>
      </c>
      <c r="AR523" t="s">
        <v>2178</v>
      </c>
      <c r="AS523" t="s">
        <v>224</v>
      </c>
      <c r="AT523" t="s">
        <v>2179</v>
      </c>
      <c r="AU523" t="s">
        <v>126</v>
      </c>
      <c r="AV523" t="s">
        <v>977</v>
      </c>
      <c r="AW523" t="s">
        <v>126</v>
      </c>
      <c r="AY523">
        <v>5</v>
      </c>
      <c r="AZ523">
        <v>305</v>
      </c>
      <c r="BA523">
        <v>5</v>
      </c>
      <c r="BB523">
        <v>199</v>
      </c>
      <c r="BC523">
        <v>1</v>
      </c>
      <c r="BD523">
        <v>2</v>
      </c>
      <c r="BE523" t="s">
        <v>206</v>
      </c>
      <c r="BF523" t="s">
        <v>350</v>
      </c>
      <c r="BH523" t="s">
        <v>104</v>
      </c>
      <c r="BI523" t="s">
        <v>126</v>
      </c>
      <c r="BJ523" t="s">
        <v>295</v>
      </c>
      <c r="BK523">
        <v>59</v>
      </c>
      <c r="BL523">
        <v>160.4</v>
      </c>
      <c r="BM523">
        <v>149.86000000000001</v>
      </c>
      <c r="BN523">
        <v>72.760000000000005</v>
      </c>
      <c r="BO523">
        <v>32</v>
      </c>
      <c r="BP523" t="s">
        <v>192</v>
      </c>
      <c r="BQ523">
        <v>116</v>
      </c>
      <c r="BR523">
        <v>98.31</v>
      </c>
      <c r="BS523" t="s">
        <v>756</v>
      </c>
      <c r="BT523" t="s">
        <v>132</v>
      </c>
    </row>
    <row r="524" spans="1:72" x14ac:dyDescent="0.2">
      <c r="A524" s="3">
        <v>789141</v>
      </c>
      <c r="B524">
        <v>3</v>
      </c>
      <c r="C524" t="s">
        <v>72</v>
      </c>
      <c r="D524">
        <v>2</v>
      </c>
      <c r="E524" s="2" t="s">
        <v>73</v>
      </c>
      <c r="G524" t="s">
        <v>2820</v>
      </c>
      <c r="H524" t="s">
        <v>339</v>
      </c>
      <c r="I524" t="s">
        <v>3917</v>
      </c>
      <c r="J524" t="s">
        <v>3918</v>
      </c>
      <c r="K524" t="s">
        <v>3919</v>
      </c>
      <c r="L524" t="s">
        <v>291</v>
      </c>
      <c r="M524" t="s">
        <v>81</v>
      </c>
      <c r="N524">
        <v>77985</v>
      </c>
      <c r="O524" t="s">
        <v>82</v>
      </c>
      <c r="P524" t="s">
        <v>291</v>
      </c>
      <c r="Q524">
        <v>3</v>
      </c>
      <c r="R524" t="s">
        <v>84</v>
      </c>
      <c r="S524" t="s">
        <v>84</v>
      </c>
      <c r="T524" t="s">
        <v>331</v>
      </c>
      <c r="U524">
        <v>4</v>
      </c>
      <c r="V524" t="s">
        <v>86</v>
      </c>
      <c r="W524">
        <v>2</v>
      </c>
      <c r="X524" t="s">
        <v>87</v>
      </c>
      <c r="Y524" t="s">
        <v>116</v>
      </c>
      <c r="Z524" t="s">
        <v>343</v>
      </c>
      <c r="AA524" s="2">
        <v>43872</v>
      </c>
      <c r="AB524" s="2" t="s">
        <v>898</v>
      </c>
      <c r="AC524" t="s">
        <v>158</v>
      </c>
      <c r="AD524">
        <v>4</v>
      </c>
      <c r="AE524">
        <v>3</v>
      </c>
      <c r="AF524">
        <v>13</v>
      </c>
      <c r="AG524" t="s">
        <v>380</v>
      </c>
      <c r="AH524" t="s">
        <v>288</v>
      </c>
      <c r="AI524" t="s">
        <v>289</v>
      </c>
      <c r="AJ524">
        <v>134743.07</v>
      </c>
      <c r="AK524">
        <v>134743</v>
      </c>
      <c r="AL524">
        <v>134744</v>
      </c>
      <c r="AM524">
        <v>134743</v>
      </c>
      <c r="AN524">
        <v>7579.5</v>
      </c>
      <c r="AO524">
        <v>127163.57</v>
      </c>
      <c r="AP524">
        <v>44914.36</v>
      </c>
      <c r="AQ524" t="s">
        <v>474</v>
      </c>
      <c r="AR524" t="s">
        <v>475</v>
      </c>
      <c r="AS524" t="s">
        <v>331</v>
      </c>
      <c r="AT524" t="s">
        <v>332</v>
      </c>
      <c r="AU524" t="s">
        <v>126</v>
      </c>
      <c r="AV524" t="s">
        <v>1038</v>
      </c>
      <c r="AW524" t="s">
        <v>126</v>
      </c>
      <c r="AX524" t="s">
        <v>547</v>
      </c>
      <c r="AY524">
        <v>8</v>
      </c>
      <c r="AZ524">
        <v>470</v>
      </c>
      <c r="BA524">
        <v>8</v>
      </c>
      <c r="BB524">
        <v>302</v>
      </c>
      <c r="BC524">
        <v>2</v>
      </c>
      <c r="BD524">
        <v>2</v>
      </c>
      <c r="BE524" t="s">
        <v>206</v>
      </c>
      <c r="BF524" t="s">
        <v>1156</v>
      </c>
      <c r="BG524" t="s">
        <v>867</v>
      </c>
      <c r="BH524" t="s">
        <v>104</v>
      </c>
      <c r="BI524" t="s">
        <v>84</v>
      </c>
      <c r="BJ524" t="s">
        <v>130</v>
      </c>
      <c r="BK524">
        <v>66</v>
      </c>
      <c r="BL524">
        <v>179.3</v>
      </c>
      <c r="BM524">
        <v>167.64</v>
      </c>
      <c r="BN524">
        <v>81.33</v>
      </c>
      <c r="BO524">
        <v>28</v>
      </c>
      <c r="BP524" t="s">
        <v>106</v>
      </c>
      <c r="BQ524">
        <v>83</v>
      </c>
      <c r="BR524">
        <v>97.88</v>
      </c>
      <c r="BS524" t="s">
        <v>3920</v>
      </c>
      <c r="BT524" t="s">
        <v>108</v>
      </c>
    </row>
    <row r="525" spans="1:72" x14ac:dyDescent="0.2">
      <c r="A525" s="3">
        <v>789142</v>
      </c>
      <c r="B525">
        <v>3</v>
      </c>
      <c r="C525" t="s">
        <v>72</v>
      </c>
      <c r="D525">
        <v>2</v>
      </c>
      <c r="E525" s="2" t="s">
        <v>73</v>
      </c>
      <c r="G525" t="s">
        <v>3921</v>
      </c>
      <c r="H525" t="s">
        <v>237</v>
      </c>
      <c r="I525" t="s">
        <v>3922</v>
      </c>
      <c r="J525" t="s">
        <v>3923</v>
      </c>
      <c r="K525" t="s">
        <v>3924</v>
      </c>
      <c r="L525" t="s">
        <v>291</v>
      </c>
      <c r="M525" t="s">
        <v>81</v>
      </c>
      <c r="N525">
        <v>76193</v>
      </c>
      <c r="O525" t="s">
        <v>82</v>
      </c>
      <c r="P525" t="s">
        <v>291</v>
      </c>
      <c r="Q525">
        <v>3</v>
      </c>
      <c r="R525" t="s">
        <v>84</v>
      </c>
      <c r="S525" t="s">
        <v>84</v>
      </c>
      <c r="T525" t="s">
        <v>85</v>
      </c>
      <c r="U525">
        <v>4</v>
      </c>
      <c r="V525" t="s">
        <v>86</v>
      </c>
      <c r="W525">
        <v>2</v>
      </c>
      <c r="X525" t="s">
        <v>87</v>
      </c>
      <c r="Y525" t="s">
        <v>88</v>
      </c>
      <c r="Z525" t="s">
        <v>89</v>
      </c>
      <c r="AA525" s="2">
        <v>43863</v>
      </c>
      <c r="AB525" s="2" t="s">
        <v>1392</v>
      </c>
      <c r="AC525" t="s">
        <v>268</v>
      </c>
      <c r="AD525">
        <v>3</v>
      </c>
      <c r="AE525">
        <v>3</v>
      </c>
      <c r="AF525">
        <v>16</v>
      </c>
      <c r="AG525" t="s">
        <v>413</v>
      </c>
      <c r="AH525" t="s">
        <v>288</v>
      </c>
      <c r="AI525" t="s">
        <v>289</v>
      </c>
      <c r="AJ525">
        <v>116802.98</v>
      </c>
      <c r="AK525">
        <v>116802</v>
      </c>
      <c r="AL525">
        <v>116803</v>
      </c>
      <c r="AM525">
        <v>116802</v>
      </c>
      <c r="AN525">
        <v>7579.5</v>
      </c>
      <c r="AO525">
        <v>109223.48</v>
      </c>
      <c r="AP525">
        <v>38934.33</v>
      </c>
      <c r="AQ525" t="s">
        <v>329</v>
      </c>
      <c r="AR525" t="s">
        <v>330</v>
      </c>
      <c r="AS525" t="s">
        <v>331</v>
      </c>
      <c r="AT525" t="s">
        <v>332</v>
      </c>
      <c r="AU525" t="s">
        <v>126</v>
      </c>
      <c r="AV525" t="s">
        <v>1049</v>
      </c>
      <c r="AW525" t="s">
        <v>126</v>
      </c>
      <c r="AX525" t="s">
        <v>334</v>
      </c>
      <c r="AY525">
        <v>8</v>
      </c>
      <c r="AZ525">
        <v>470</v>
      </c>
      <c r="BA525">
        <v>8</v>
      </c>
      <c r="BB525">
        <v>302</v>
      </c>
      <c r="BC525">
        <v>1</v>
      </c>
      <c r="BD525">
        <v>1</v>
      </c>
      <c r="BE525" t="s">
        <v>101</v>
      </c>
      <c r="BF525" t="s">
        <v>1098</v>
      </c>
      <c r="BG525" t="s">
        <v>308</v>
      </c>
      <c r="BH525" t="s">
        <v>104</v>
      </c>
      <c r="BI525" t="s">
        <v>84</v>
      </c>
      <c r="BJ525" t="s">
        <v>191</v>
      </c>
      <c r="BK525">
        <v>61</v>
      </c>
      <c r="BL525">
        <v>170.3</v>
      </c>
      <c r="BM525">
        <v>154.94</v>
      </c>
      <c r="BN525">
        <v>77.25</v>
      </c>
      <c r="BO525">
        <v>32</v>
      </c>
      <c r="BP525" t="s">
        <v>192</v>
      </c>
      <c r="BQ525">
        <v>100</v>
      </c>
      <c r="BR525">
        <v>97.22</v>
      </c>
      <c r="BS525" t="s">
        <v>3925</v>
      </c>
      <c r="BT525" t="s">
        <v>108</v>
      </c>
    </row>
    <row r="526" spans="1:72" x14ac:dyDescent="0.2">
      <c r="A526" s="3">
        <v>789143</v>
      </c>
      <c r="B526">
        <v>3</v>
      </c>
      <c r="C526" t="s">
        <v>72</v>
      </c>
      <c r="D526">
        <v>2</v>
      </c>
      <c r="E526" s="2" t="s">
        <v>73</v>
      </c>
      <c r="G526" t="s">
        <v>1377</v>
      </c>
      <c r="H526" t="s">
        <v>331</v>
      </c>
      <c r="I526" t="s">
        <v>2283</v>
      </c>
      <c r="J526" t="s">
        <v>3926</v>
      </c>
      <c r="K526" t="s">
        <v>3927</v>
      </c>
      <c r="L526" t="s">
        <v>1036</v>
      </c>
      <c r="M526" t="s">
        <v>81</v>
      </c>
      <c r="N526">
        <v>76624</v>
      </c>
      <c r="O526" t="s">
        <v>82</v>
      </c>
      <c r="P526" t="s">
        <v>3928</v>
      </c>
      <c r="Q526">
        <v>1</v>
      </c>
      <c r="R526" t="s">
        <v>84</v>
      </c>
      <c r="S526" t="s">
        <v>84</v>
      </c>
      <c r="T526" t="s">
        <v>85</v>
      </c>
      <c r="U526">
        <v>4</v>
      </c>
      <c r="V526" t="s">
        <v>86</v>
      </c>
      <c r="W526">
        <v>2</v>
      </c>
      <c r="X526" t="s">
        <v>87</v>
      </c>
      <c r="Y526" t="s">
        <v>460</v>
      </c>
      <c r="Z526" t="s">
        <v>117</v>
      </c>
      <c r="AA526" s="2">
        <v>43858</v>
      </c>
      <c r="AB526" s="2" t="s">
        <v>1290</v>
      </c>
      <c r="AC526" t="s">
        <v>268</v>
      </c>
      <c r="AD526">
        <v>2</v>
      </c>
      <c r="AE526">
        <v>1</v>
      </c>
      <c r="AF526">
        <v>16</v>
      </c>
      <c r="AG526" t="s">
        <v>413</v>
      </c>
      <c r="AH526" t="s">
        <v>288</v>
      </c>
      <c r="AI526" t="s">
        <v>289</v>
      </c>
      <c r="AJ526">
        <v>171301.98</v>
      </c>
      <c r="AK526">
        <v>171301</v>
      </c>
      <c r="AL526">
        <v>171302</v>
      </c>
      <c r="AM526">
        <v>171301</v>
      </c>
      <c r="AN526">
        <v>2526.5</v>
      </c>
      <c r="AO526">
        <v>168775.48</v>
      </c>
      <c r="AP526">
        <v>171301.98</v>
      </c>
      <c r="AQ526" t="s">
        <v>1526</v>
      </c>
      <c r="AR526" t="s">
        <v>1527</v>
      </c>
      <c r="AS526" t="s">
        <v>331</v>
      </c>
      <c r="AT526" t="s">
        <v>1528</v>
      </c>
      <c r="AU526" t="s">
        <v>126</v>
      </c>
      <c r="AV526" t="s">
        <v>3929</v>
      </c>
      <c r="AW526" t="s">
        <v>126</v>
      </c>
      <c r="AX526" t="s">
        <v>1530</v>
      </c>
      <c r="AY526">
        <v>8</v>
      </c>
      <c r="AZ526">
        <v>483</v>
      </c>
      <c r="BA526">
        <v>8</v>
      </c>
      <c r="BB526">
        <v>322</v>
      </c>
      <c r="BC526">
        <v>1</v>
      </c>
      <c r="BD526">
        <v>1</v>
      </c>
      <c r="BE526" t="s">
        <v>101</v>
      </c>
      <c r="BF526" t="s">
        <v>940</v>
      </c>
      <c r="BG526" t="s">
        <v>190</v>
      </c>
      <c r="BH526" t="s">
        <v>104</v>
      </c>
      <c r="BI526" t="s">
        <v>84</v>
      </c>
      <c r="BJ526" t="s">
        <v>163</v>
      </c>
      <c r="BK526">
        <v>64</v>
      </c>
      <c r="BL526">
        <v>190.5</v>
      </c>
      <c r="BM526">
        <v>162.56</v>
      </c>
      <c r="BN526">
        <v>86.41</v>
      </c>
      <c r="BO526">
        <v>32</v>
      </c>
      <c r="BP526" t="s">
        <v>192</v>
      </c>
      <c r="BQ526">
        <v>113</v>
      </c>
      <c r="BR526">
        <v>97.59</v>
      </c>
      <c r="BS526" t="s">
        <v>2625</v>
      </c>
      <c r="BT526" t="s">
        <v>132</v>
      </c>
    </row>
    <row r="527" spans="1:72" x14ac:dyDescent="0.2">
      <c r="A527" s="3">
        <v>789144</v>
      </c>
      <c r="B527">
        <v>4</v>
      </c>
      <c r="C527" t="s">
        <v>18</v>
      </c>
      <c r="D527">
        <v>5</v>
      </c>
      <c r="E527" s="2" t="s">
        <v>893</v>
      </c>
      <c r="F527" s="3" t="s">
        <v>84</v>
      </c>
      <c r="G527" t="s">
        <v>2076</v>
      </c>
      <c r="H527" t="s">
        <v>84</v>
      </c>
      <c r="I527" t="s">
        <v>3930</v>
      </c>
      <c r="J527" t="s">
        <v>3931</v>
      </c>
      <c r="K527" t="s">
        <v>3932</v>
      </c>
      <c r="L527" t="s">
        <v>291</v>
      </c>
      <c r="M527" t="s">
        <v>81</v>
      </c>
      <c r="N527">
        <v>75663</v>
      </c>
      <c r="O527" t="s">
        <v>82</v>
      </c>
      <c r="P527" t="s">
        <v>291</v>
      </c>
      <c r="Q527">
        <v>1</v>
      </c>
      <c r="R527" t="s">
        <v>84</v>
      </c>
      <c r="S527" t="s">
        <v>126</v>
      </c>
      <c r="T527" t="s">
        <v>331</v>
      </c>
      <c r="U527">
        <v>4</v>
      </c>
      <c r="V527" t="s">
        <v>86</v>
      </c>
      <c r="W527">
        <v>1</v>
      </c>
      <c r="X527" t="s">
        <v>139</v>
      </c>
      <c r="Y527" t="s">
        <v>200</v>
      </c>
      <c r="Z527" t="s">
        <v>343</v>
      </c>
      <c r="AA527" s="2">
        <v>43917</v>
      </c>
      <c r="AB527" s="2" t="s">
        <v>171</v>
      </c>
      <c r="AC527" t="s">
        <v>172</v>
      </c>
      <c r="AD527">
        <v>1</v>
      </c>
      <c r="AE527">
        <v>2</v>
      </c>
      <c r="AF527">
        <v>0</v>
      </c>
      <c r="AG527" t="s">
        <v>899</v>
      </c>
      <c r="AH527" t="s">
        <v>143</v>
      </c>
      <c r="AI527" t="s">
        <v>144</v>
      </c>
      <c r="AJ527">
        <v>3729.14</v>
      </c>
      <c r="AK527">
        <v>3729</v>
      </c>
      <c r="AL527">
        <v>3730</v>
      </c>
      <c r="AM527">
        <v>3729</v>
      </c>
      <c r="AN527">
        <v>2822.2</v>
      </c>
      <c r="AO527">
        <v>906.94</v>
      </c>
      <c r="AP527">
        <v>1864.57</v>
      </c>
      <c r="AQ527" t="s">
        <v>1058</v>
      </c>
      <c r="AR527" t="s">
        <v>1059</v>
      </c>
      <c r="AS527" t="s">
        <v>902</v>
      </c>
      <c r="AT527" t="s">
        <v>903</v>
      </c>
      <c r="AV527" t="s">
        <v>3933</v>
      </c>
      <c r="AW527" t="s">
        <v>126</v>
      </c>
      <c r="AX527" t="s">
        <v>905</v>
      </c>
      <c r="AY527">
        <v>15</v>
      </c>
      <c r="AZ527">
        <v>794</v>
      </c>
      <c r="BA527">
        <v>15</v>
      </c>
      <c r="BB527">
        <v>640</v>
      </c>
      <c r="BC527">
        <v>1</v>
      </c>
      <c r="BD527">
        <v>2</v>
      </c>
      <c r="BE527" t="s">
        <v>206</v>
      </c>
      <c r="BF527" t="s">
        <v>2442</v>
      </c>
      <c r="BG527" t="s">
        <v>162</v>
      </c>
      <c r="BH527" t="s">
        <v>104</v>
      </c>
      <c r="BI527" t="s">
        <v>84</v>
      </c>
      <c r="BJ527" t="s">
        <v>1153</v>
      </c>
      <c r="BK527">
        <v>18</v>
      </c>
      <c r="BL527">
        <v>8</v>
      </c>
      <c r="BM527">
        <v>45.72</v>
      </c>
      <c r="BN527">
        <v>3.63</v>
      </c>
      <c r="BO527">
        <v>17</v>
      </c>
      <c r="BP527" t="s">
        <v>148</v>
      </c>
      <c r="BQ527">
        <v>63</v>
      </c>
      <c r="BR527">
        <v>98.34</v>
      </c>
      <c r="BS527" t="s">
        <v>2550</v>
      </c>
      <c r="BT527" t="s">
        <v>181</v>
      </c>
    </row>
    <row r="528" spans="1:72" x14ac:dyDescent="0.2">
      <c r="A528" s="3">
        <v>789145</v>
      </c>
      <c r="B528">
        <v>1</v>
      </c>
      <c r="C528" t="s">
        <v>276</v>
      </c>
      <c r="D528">
        <v>1</v>
      </c>
      <c r="E528" s="2" t="s">
        <v>277</v>
      </c>
      <c r="F528" s="3" t="s">
        <v>224</v>
      </c>
      <c r="G528" t="s">
        <v>1304</v>
      </c>
      <c r="H528" t="s">
        <v>467</v>
      </c>
      <c r="I528" t="s">
        <v>3934</v>
      </c>
      <c r="J528" t="s">
        <v>3935</v>
      </c>
      <c r="K528" t="s">
        <v>3936</v>
      </c>
      <c r="L528" t="s">
        <v>198</v>
      </c>
      <c r="M528" t="s">
        <v>81</v>
      </c>
      <c r="N528">
        <v>75025</v>
      </c>
      <c r="O528" t="s">
        <v>82</v>
      </c>
      <c r="P528" t="s">
        <v>3937</v>
      </c>
      <c r="Q528">
        <v>1</v>
      </c>
      <c r="R528" t="s">
        <v>84</v>
      </c>
      <c r="S528" t="s">
        <v>84</v>
      </c>
      <c r="T528" t="s">
        <v>85</v>
      </c>
      <c r="U528">
        <v>4</v>
      </c>
      <c r="V528" t="s">
        <v>86</v>
      </c>
      <c r="W528">
        <v>2</v>
      </c>
      <c r="X528" t="s">
        <v>87</v>
      </c>
      <c r="Y528" t="s">
        <v>88</v>
      </c>
      <c r="Z528" t="s">
        <v>89</v>
      </c>
      <c r="AA528" s="2">
        <v>43868</v>
      </c>
      <c r="AB528" s="2" t="s">
        <v>449</v>
      </c>
      <c r="AC528" t="s">
        <v>172</v>
      </c>
      <c r="AD528">
        <v>1</v>
      </c>
      <c r="AE528">
        <v>2</v>
      </c>
      <c r="AF528">
        <v>10</v>
      </c>
      <c r="AG528" t="s">
        <v>617</v>
      </c>
      <c r="AH528" t="s">
        <v>288</v>
      </c>
      <c r="AI528" t="s">
        <v>289</v>
      </c>
      <c r="AJ528">
        <v>33297.730000000003</v>
      </c>
      <c r="AK528">
        <v>33297</v>
      </c>
      <c r="AL528">
        <v>33298</v>
      </c>
      <c r="AM528">
        <v>33297</v>
      </c>
      <c r="AN528">
        <v>9277.92</v>
      </c>
      <c r="AO528">
        <v>24019.81</v>
      </c>
      <c r="AP528">
        <v>16648.87</v>
      </c>
      <c r="AQ528" t="s">
        <v>3938</v>
      </c>
      <c r="AR528" t="s">
        <v>3939</v>
      </c>
      <c r="AS528" t="s">
        <v>383</v>
      </c>
      <c r="AT528" t="s">
        <v>3645</v>
      </c>
      <c r="AU528" t="s">
        <v>126</v>
      </c>
      <c r="AV528" t="s">
        <v>2993</v>
      </c>
      <c r="AY528">
        <v>10</v>
      </c>
      <c r="AZ528">
        <v>638</v>
      </c>
      <c r="BA528">
        <v>10</v>
      </c>
      <c r="BB528">
        <v>420</v>
      </c>
      <c r="BC528">
        <v>1</v>
      </c>
      <c r="BD528">
        <v>2</v>
      </c>
      <c r="BE528" t="s">
        <v>206</v>
      </c>
      <c r="BF528" t="s">
        <v>478</v>
      </c>
      <c r="BH528" t="s">
        <v>104</v>
      </c>
      <c r="BI528" t="s">
        <v>126</v>
      </c>
      <c r="BJ528" t="s">
        <v>191</v>
      </c>
      <c r="BK528">
        <v>61</v>
      </c>
      <c r="BL528">
        <v>130.19999999999999</v>
      </c>
      <c r="BM528">
        <v>154.94</v>
      </c>
      <c r="BN528">
        <v>59.06</v>
      </c>
      <c r="BO528">
        <v>24</v>
      </c>
      <c r="BP528" t="s">
        <v>209</v>
      </c>
      <c r="BQ528">
        <v>78</v>
      </c>
      <c r="BR528">
        <v>97.69</v>
      </c>
      <c r="BS528" t="s">
        <v>2288</v>
      </c>
      <c r="BT528" t="s">
        <v>108</v>
      </c>
    </row>
    <row r="529" spans="1:72" x14ac:dyDescent="0.2">
      <c r="A529" s="3">
        <v>789146</v>
      </c>
      <c r="B529">
        <v>4</v>
      </c>
      <c r="C529" t="s">
        <v>18</v>
      </c>
      <c r="D529">
        <v>5</v>
      </c>
      <c r="E529" s="2" t="s">
        <v>893</v>
      </c>
      <c r="F529" s="3" t="s">
        <v>84</v>
      </c>
      <c r="G529" t="s">
        <v>3940</v>
      </c>
      <c r="H529" t="s">
        <v>793</v>
      </c>
      <c r="I529" t="s">
        <v>3941</v>
      </c>
      <c r="J529" t="s">
        <v>3942</v>
      </c>
      <c r="K529" t="s">
        <v>3943</v>
      </c>
      <c r="L529" t="s">
        <v>1965</v>
      </c>
      <c r="M529" t="s">
        <v>81</v>
      </c>
      <c r="N529">
        <v>79922</v>
      </c>
      <c r="O529" t="s">
        <v>82</v>
      </c>
      <c r="P529" t="s">
        <v>1980</v>
      </c>
      <c r="Q529">
        <v>1</v>
      </c>
      <c r="R529" t="s">
        <v>84</v>
      </c>
      <c r="S529" t="s">
        <v>126</v>
      </c>
      <c r="T529" t="s">
        <v>331</v>
      </c>
      <c r="U529">
        <v>4</v>
      </c>
      <c r="V529" t="s">
        <v>86</v>
      </c>
      <c r="W529">
        <v>1</v>
      </c>
      <c r="X529" t="s">
        <v>139</v>
      </c>
      <c r="Y529" t="s">
        <v>200</v>
      </c>
      <c r="Z529" t="s">
        <v>343</v>
      </c>
      <c r="AA529" s="2">
        <v>43854</v>
      </c>
      <c r="AB529" s="2" t="s">
        <v>217</v>
      </c>
      <c r="AC529" t="s">
        <v>172</v>
      </c>
      <c r="AD529">
        <v>1</v>
      </c>
      <c r="AE529">
        <v>2</v>
      </c>
      <c r="AF529">
        <v>0</v>
      </c>
      <c r="AG529" t="s">
        <v>899</v>
      </c>
      <c r="AH529" t="s">
        <v>143</v>
      </c>
      <c r="AI529" t="s">
        <v>144</v>
      </c>
      <c r="AJ529">
        <v>4490.53</v>
      </c>
      <c r="AK529">
        <v>4490</v>
      </c>
      <c r="AL529">
        <v>4491</v>
      </c>
      <c r="AM529">
        <v>4490</v>
      </c>
      <c r="AN529">
        <v>2822.2</v>
      </c>
      <c r="AO529">
        <v>1668.33</v>
      </c>
      <c r="AP529">
        <v>2245.2600000000002</v>
      </c>
      <c r="AQ529" t="s">
        <v>1058</v>
      </c>
      <c r="AR529" t="s">
        <v>1059</v>
      </c>
      <c r="AS529" t="s">
        <v>902</v>
      </c>
      <c r="AT529" t="s">
        <v>903</v>
      </c>
      <c r="AV529" t="s">
        <v>3944</v>
      </c>
      <c r="AW529" t="s">
        <v>126</v>
      </c>
      <c r="AX529" t="s">
        <v>1577</v>
      </c>
      <c r="AY529">
        <v>15</v>
      </c>
      <c r="AZ529">
        <v>795</v>
      </c>
      <c r="BA529">
        <v>15</v>
      </c>
      <c r="BB529">
        <v>640</v>
      </c>
      <c r="BC529">
        <v>1</v>
      </c>
      <c r="BD529">
        <v>2</v>
      </c>
      <c r="BE529" t="s">
        <v>206</v>
      </c>
      <c r="BF529" t="s">
        <v>557</v>
      </c>
      <c r="BG529" t="s">
        <v>221</v>
      </c>
      <c r="BH529" t="s">
        <v>104</v>
      </c>
      <c r="BI529" t="s">
        <v>84</v>
      </c>
      <c r="BJ529" t="s">
        <v>1234</v>
      </c>
      <c r="BK529">
        <v>15</v>
      </c>
      <c r="BL529">
        <v>6</v>
      </c>
      <c r="BM529">
        <v>38.1</v>
      </c>
      <c r="BN529">
        <v>2.72</v>
      </c>
      <c r="BO529">
        <v>18</v>
      </c>
      <c r="BP529" t="s">
        <v>148</v>
      </c>
      <c r="BQ529">
        <v>49</v>
      </c>
      <c r="BR529">
        <v>98.15</v>
      </c>
      <c r="BS529" t="s">
        <v>2745</v>
      </c>
      <c r="BT529" t="s">
        <v>132</v>
      </c>
    </row>
    <row r="530" spans="1:72" x14ac:dyDescent="0.2">
      <c r="A530" s="3">
        <v>789147</v>
      </c>
      <c r="B530">
        <v>1</v>
      </c>
      <c r="C530" t="s">
        <v>276</v>
      </c>
      <c r="D530">
        <v>1</v>
      </c>
      <c r="E530" s="2" t="s">
        <v>277</v>
      </c>
      <c r="F530" s="3" t="s">
        <v>502</v>
      </c>
      <c r="G530" t="s">
        <v>1243</v>
      </c>
      <c r="H530" t="s">
        <v>467</v>
      </c>
      <c r="I530" t="s">
        <v>3945</v>
      </c>
      <c r="J530" t="s">
        <v>3946</v>
      </c>
      <c r="K530" t="s">
        <v>3947</v>
      </c>
      <c r="L530" t="s">
        <v>3948</v>
      </c>
      <c r="M530" t="s">
        <v>81</v>
      </c>
      <c r="N530">
        <v>77488</v>
      </c>
      <c r="O530" t="s">
        <v>82</v>
      </c>
      <c r="P530" t="s">
        <v>3949</v>
      </c>
      <c r="Q530">
        <v>1</v>
      </c>
      <c r="R530" t="s">
        <v>84</v>
      </c>
      <c r="S530" t="s">
        <v>84</v>
      </c>
      <c r="T530" t="s">
        <v>85</v>
      </c>
      <c r="U530">
        <v>4</v>
      </c>
      <c r="V530" t="s">
        <v>86</v>
      </c>
      <c r="W530">
        <v>1</v>
      </c>
      <c r="X530" t="s">
        <v>139</v>
      </c>
      <c r="Y530" t="s">
        <v>116</v>
      </c>
      <c r="Z530" t="s">
        <v>117</v>
      </c>
      <c r="AA530" s="2">
        <v>43892</v>
      </c>
      <c r="AB530" s="2" t="s">
        <v>665</v>
      </c>
      <c r="AC530" t="s">
        <v>286</v>
      </c>
      <c r="AD530">
        <v>4</v>
      </c>
      <c r="AE530">
        <v>3</v>
      </c>
      <c r="AF530">
        <v>5</v>
      </c>
      <c r="AG530" t="s">
        <v>510</v>
      </c>
      <c r="AH530" t="s">
        <v>143</v>
      </c>
      <c r="AI530" t="s">
        <v>144</v>
      </c>
      <c r="AJ530">
        <v>22220.58</v>
      </c>
      <c r="AK530">
        <v>22220</v>
      </c>
      <c r="AL530">
        <v>22221</v>
      </c>
      <c r="AM530">
        <v>22220</v>
      </c>
      <c r="AN530">
        <v>7690.86</v>
      </c>
      <c r="AO530">
        <v>14529.72</v>
      </c>
      <c r="AP530">
        <v>7406.86</v>
      </c>
      <c r="AQ530" t="s">
        <v>2449</v>
      </c>
      <c r="AR530" t="s">
        <v>3773</v>
      </c>
      <c r="AS530" t="s">
        <v>110</v>
      </c>
      <c r="AT530" t="s">
        <v>2633</v>
      </c>
      <c r="AU530" t="s">
        <v>126</v>
      </c>
      <c r="AV530" t="s">
        <v>3950</v>
      </c>
      <c r="AW530" t="s">
        <v>126</v>
      </c>
      <c r="AY530">
        <v>4</v>
      </c>
      <c r="AZ530">
        <v>203</v>
      </c>
      <c r="BA530">
        <v>4</v>
      </c>
      <c r="BB530">
        <v>141</v>
      </c>
      <c r="BC530">
        <v>1</v>
      </c>
      <c r="BD530">
        <v>1</v>
      </c>
      <c r="BE530" t="s">
        <v>101</v>
      </c>
      <c r="BF530" t="s">
        <v>515</v>
      </c>
      <c r="BH530" t="s">
        <v>104</v>
      </c>
      <c r="BI530" t="s">
        <v>126</v>
      </c>
      <c r="BJ530" t="s">
        <v>868</v>
      </c>
      <c r="BK530">
        <v>62</v>
      </c>
      <c r="BL530">
        <v>139.30000000000001</v>
      </c>
      <c r="BM530">
        <v>157.47999999999999</v>
      </c>
      <c r="BN530">
        <v>63.19</v>
      </c>
      <c r="BO530">
        <v>25</v>
      </c>
      <c r="BP530" t="s">
        <v>106</v>
      </c>
      <c r="BQ530">
        <v>92</v>
      </c>
      <c r="BR530">
        <v>97.33</v>
      </c>
      <c r="BS530" t="s">
        <v>3951</v>
      </c>
      <c r="BT530" t="s">
        <v>181</v>
      </c>
    </row>
    <row r="531" spans="1:72" x14ac:dyDescent="0.2">
      <c r="A531" s="3">
        <v>789148</v>
      </c>
      <c r="B531">
        <v>3</v>
      </c>
      <c r="C531" t="s">
        <v>72</v>
      </c>
      <c r="D531">
        <v>2</v>
      </c>
      <c r="E531" s="2" t="s">
        <v>73</v>
      </c>
      <c r="F531" s="3" t="s">
        <v>74</v>
      </c>
      <c r="G531" t="s">
        <v>2428</v>
      </c>
      <c r="H531" t="s">
        <v>493</v>
      </c>
      <c r="I531" t="s">
        <v>274</v>
      </c>
      <c r="J531" t="s">
        <v>3952</v>
      </c>
      <c r="K531" t="s">
        <v>3953</v>
      </c>
      <c r="L531" t="s">
        <v>1151</v>
      </c>
      <c r="M531" t="s">
        <v>81</v>
      </c>
      <c r="N531">
        <v>77650</v>
      </c>
      <c r="O531" t="s">
        <v>82</v>
      </c>
      <c r="P531" t="s">
        <v>3954</v>
      </c>
      <c r="Q531">
        <v>1</v>
      </c>
      <c r="R531" t="s">
        <v>84</v>
      </c>
      <c r="S531" t="s">
        <v>84</v>
      </c>
      <c r="T531" t="s">
        <v>85</v>
      </c>
      <c r="U531">
        <v>4</v>
      </c>
      <c r="V531" t="s">
        <v>86</v>
      </c>
      <c r="W531">
        <v>1</v>
      </c>
      <c r="X531" t="s">
        <v>139</v>
      </c>
      <c r="Y531" t="s">
        <v>88</v>
      </c>
      <c r="Z531" t="s">
        <v>89</v>
      </c>
      <c r="AA531" s="2">
        <v>43917</v>
      </c>
      <c r="AB531" s="2" t="s">
        <v>171</v>
      </c>
      <c r="AC531" t="s">
        <v>172</v>
      </c>
      <c r="AD531">
        <v>1</v>
      </c>
      <c r="AE531">
        <v>2</v>
      </c>
      <c r="AF531">
        <v>8</v>
      </c>
      <c r="AG531" t="s">
        <v>173</v>
      </c>
      <c r="AH531">
        <v>12</v>
      </c>
      <c r="AI531" t="s">
        <v>303</v>
      </c>
      <c r="AJ531">
        <v>26064.79</v>
      </c>
      <c r="AK531">
        <v>26064</v>
      </c>
      <c r="AL531">
        <v>26065</v>
      </c>
      <c r="AM531">
        <v>26064</v>
      </c>
      <c r="AN531">
        <v>5718.88</v>
      </c>
      <c r="AO531">
        <v>20345.91</v>
      </c>
      <c r="AP531">
        <v>13032.4</v>
      </c>
      <c r="AQ531" t="s">
        <v>2127</v>
      </c>
      <c r="AR531" t="s">
        <v>2128</v>
      </c>
      <c r="AS531" t="s">
        <v>97</v>
      </c>
      <c r="AT531" t="s">
        <v>2129</v>
      </c>
      <c r="AU531" t="s">
        <v>126</v>
      </c>
      <c r="AV531" t="s">
        <v>95</v>
      </c>
      <c r="AW531" t="s">
        <v>84</v>
      </c>
      <c r="AX531" t="s">
        <v>100</v>
      </c>
      <c r="AY531">
        <v>14</v>
      </c>
      <c r="AZ531">
        <v>807</v>
      </c>
      <c r="BA531">
        <v>14</v>
      </c>
      <c r="BB531">
        <v>560</v>
      </c>
      <c r="BC531">
        <v>1</v>
      </c>
      <c r="BD531">
        <v>1</v>
      </c>
      <c r="BE531" t="s">
        <v>101</v>
      </c>
      <c r="BF531" t="s">
        <v>1218</v>
      </c>
      <c r="BG531" t="s">
        <v>515</v>
      </c>
      <c r="BH531" t="s">
        <v>104</v>
      </c>
      <c r="BI531" t="s">
        <v>84</v>
      </c>
      <c r="BJ531" t="s">
        <v>452</v>
      </c>
      <c r="BK531">
        <v>67</v>
      </c>
      <c r="BL531">
        <v>157.69999999999999</v>
      </c>
      <c r="BM531">
        <v>170.18</v>
      </c>
      <c r="BN531">
        <v>71.53</v>
      </c>
      <c r="BO531">
        <v>24</v>
      </c>
      <c r="BP531" t="s">
        <v>209</v>
      </c>
      <c r="BQ531">
        <v>68</v>
      </c>
      <c r="BR531">
        <v>97.29</v>
      </c>
      <c r="BS531" t="s">
        <v>180</v>
      </c>
      <c r="BT531" t="s">
        <v>181</v>
      </c>
    </row>
    <row r="532" spans="1:72" x14ac:dyDescent="0.2">
      <c r="A532" s="3">
        <v>789149</v>
      </c>
      <c r="B532">
        <v>4</v>
      </c>
      <c r="C532" t="s">
        <v>18</v>
      </c>
      <c r="D532">
        <v>5</v>
      </c>
      <c r="E532" s="2" t="s">
        <v>893</v>
      </c>
      <c r="F532" s="3" t="s">
        <v>84</v>
      </c>
      <c r="G532" t="s">
        <v>1822</v>
      </c>
      <c r="H532" t="s">
        <v>74</v>
      </c>
      <c r="I532" t="s">
        <v>3429</v>
      </c>
      <c r="J532" t="s">
        <v>3955</v>
      </c>
      <c r="K532" t="s">
        <v>3956</v>
      </c>
      <c r="L532" t="s">
        <v>291</v>
      </c>
      <c r="M532" t="s">
        <v>81</v>
      </c>
      <c r="N532">
        <v>76004</v>
      </c>
      <c r="O532" t="s">
        <v>82</v>
      </c>
      <c r="P532" t="s">
        <v>291</v>
      </c>
      <c r="Q532">
        <v>1</v>
      </c>
      <c r="R532" t="s">
        <v>84</v>
      </c>
      <c r="S532" t="s">
        <v>126</v>
      </c>
      <c r="T532" t="s">
        <v>331</v>
      </c>
      <c r="U532">
        <v>4</v>
      </c>
      <c r="V532" t="s">
        <v>86</v>
      </c>
      <c r="W532">
        <v>2</v>
      </c>
      <c r="X532" t="s">
        <v>87</v>
      </c>
      <c r="Y532" t="s">
        <v>200</v>
      </c>
      <c r="Z532" t="s">
        <v>343</v>
      </c>
      <c r="AA532" s="2">
        <v>43880</v>
      </c>
      <c r="AB532" s="2" t="s">
        <v>1133</v>
      </c>
      <c r="AC532" t="s">
        <v>158</v>
      </c>
      <c r="AD532">
        <v>3</v>
      </c>
      <c r="AE532">
        <v>2</v>
      </c>
      <c r="AF532">
        <v>0</v>
      </c>
      <c r="AG532" t="s">
        <v>899</v>
      </c>
      <c r="AH532" t="s">
        <v>121</v>
      </c>
      <c r="AI532" t="s">
        <v>122</v>
      </c>
      <c r="AJ532">
        <v>4915.93</v>
      </c>
      <c r="AK532">
        <v>4915</v>
      </c>
      <c r="AL532">
        <v>4916</v>
      </c>
      <c r="AM532">
        <v>4915</v>
      </c>
      <c r="AN532">
        <v>2822.2</v>
      </c>
      <c r="AO532">
        <v>2093.73</v>
      </c>
      <c r="AP532">
        <v>2457.9699999999998</v>
      </c>
      <c r="AQ532" t="s">
        <v>1058</v>
      </c>
      <c r="AR532" t="s">
        <v>1059</v>
      </c>
      <c r="AS532" t="s">
        <v>902</v>
      </c>
      <c r="AT532" t="s">
        <v>903</v>
      </c>
      <c r="AV532" t="s">
        <v>3957</v>
      </c>
      <c r="AW532" t="s">
        <v>126</v>
      </c>
      <c r="AX532" t="s">
        <v>1577</v>
      </c>
      <c r="AY532">
        <v>15</v>
      </c>
      <c r="AZ532">
        <v>795</v>
      </c>
      <c r="BA532">
        <v>15</v>
      </c>
      <c r="BB532">
        <v>640</v>
      </c>
      <c r="BC532">
        <v>1</v>
      </c>
      <c r="BD532">
        <v>1</v>
      </c>
      <c r="BE532" t="s">
        <v>101</v>
      </c>
      <c r="BF532" t="s">
        <v>386</v>
      </c>
      <c r="BG532" t="s">
        <v>129</v>
      </c>
      <c r="BH532" t="s">
        <v>104</v>
      </c>
      <c r="BI532" t="s">
        <v>84</v>
      </c>
      <c r="BJ532" t="s">
        <v>1710</v>
      </c>
      <c r="BK532">
        <v>24</v>
      </c>
      <c r="BL532">
        <v>9</v>
      </c>
      <c r="BM532">
        <v>60.96</v>
      </c>
      <c r="BN532">
        <v>4.08</v>
      </c>
      <c r="BO532">
        <v>10</v>
      </c>
      <c r="BP532" t="s">
        <v>148</v>
      </c>
      <c r="BQ532">
        <v>62</v>
      </c>
      <c r="BR532">
        <v>98.22</v>
      </c>
      <c r="BS532" t="s">
        <v>1061</v>
      </c>
      <c r="BT532" t="s">
        <v>108</v>
      </c>
    </row>
    <row r="533" spans="1:72" x14ac:dyDescent="0.2">
      <c r="A533" s="3">
        <v>789150</v>
      </c>
      <c r="B533">
        <v>1</v>
      </c>
      <c r="C533" t="s">
        <v>276</v>
      </c>
      <c r="D533">
        <v>1</v>
      </c>
      <c r="E533" s="2" t="s">
        <v>277</v>
      </c>
      <c r="F533" s="3" t="s">
        <v>224</v>
      </c>
      <c r="G533" t="s">
        <v>2333</v>
      </c>
      <c r="H533" t="s">
        <v>110</v>
      </c>
      <c r="I533" t="s">
        <v>3958</v>
      </c>
      <c r="J533" t="s">
        <v>3959</v>
      </c>
      <c r="K533" t="s">
        <v>3960</v>
      </c>
      <c r="L533" t="s">
        <v>3961</v>
      </c>
      <c r="M533" t="s">
        <v>81</v>
      </c>
      <c r="N533">
        <v>75457</v>
      </c>
      <c r="O533" t="s">
        <v>82</v>
      </c>
      <c r="P533" t="s">
        <v>3962</v>
      </c>
      <c r="Q533">
        <v>62</v>
      </c>
      <c r="R533" t="s">
        <v>84</v>
      </c>
      <c r="S533" t="s">
        <v>84</v>
      </c>
      <c r="T533" t="s">
        <v>85</v>
      </c>
      <c r="U533">
        <v>4</v>
      </c>
      <c r="V533" t="s">
        <v>86</v>
      </c>
      <c r="W533">
        <v>2</v>
      </c>
      <c r="X533" t="s">
        <v>87</v>
      </c>
      <c r="Y533" t="s">
        <v>200</v>
      </c>
      <c r="Z533" t="s">
        <v>117</v>
      </c>
      <c r="AA533" s="2">
        <v>43920</v>
      </c>
      <c r="AB533" s="2" t="s">
        <v>3963</v>
      </c>
      <c r="AC533" t="s">
        <v>119</v>
      </c>
      <c r="AD533">
        <v>11</v>
      </c>
      <c r="AE533">
        <v>14</v>
      </c>
      <c r="AF533">
        <v>17</v>
      </c>
      <c r="AG533" t="s">
        <v>473</v>
      </c>
      <c r="AH533" t="s">
        <v>288</v>
      </c>
      <c r="AI533" t="s">
        <v>289</v>
      </c>
      <c r="AJ533">
        <v>505186.53</v>
      </c>
      <c r="AK533">
        <v>505186</v>
      </c>
      <c r="AL533">
        <v>505187</v>
      </c>
      <c r="AM533">
        <v>505186</v>
      </c>
      <c r="AN533">
        <v>66123.53</v>
      </c>
      <c r="AO533">
        <v>439063</v>
      </c>
      <c r="AP533">
        <v>36084.75</v>
      </c>
      <c r="AQ533" t="s">
        <v>345</v>
      </c>
      <c r="AR533" t="s">
        <v>346</v>
      </c>
      <c r="AS533" t="s">
        <v>224</v>
      </c>
      <c r="AT533" t="s">
        <v>347</v>
      </c>
      <c r="AU533" t="s">
        <v>126</v>
      </c>
      <c r="AV533" t="s">
        <v>655</v>
      </c>
      <c r="AW533" t="s">
        <v>84</v>
      </c>
      <c r="AX533" t="s">
        <v>668</v>
      </c>
      <c r="AY533">
        <v>5</v>
      </c>
      <c r="AZ533">
        <v>233</v>
      </c>
      <c r="BA533">
        <v>5</v>
      </c>
      <c r="BB533">
        <v>166</v>
      </c>
      <c r="BC533">
        <v>4</v>
      </c>
      <c r="BD533">
        <v>4</v>
      </c>
      <c r="BE533" t="s">
        <v>241</v>
      </c>
      <c r="BF533" t="s">
        <v>2339</v>
      </c>
      <c r="BG533" t="s">
        <v>611</v>
      </c>
      <c r="BH533" t="s">
        <v>104</v>
      </c>
      <c r="BI533" t="s">
        <v>126</v>
      </c>
      <c r="BJ533" t="s">
        <v>163</v>
      </c>
      <c r="BK533">
        <v>64</v>
      </c>
      <c r="BL533">
        <v>163.19999999999999</v>
      </c>
      <c r="BM533">
        <v>162.56</v>
      </c>
      <c r="BN533">
        <v>74.03</v>
      </c>
      <c r="BO533">
        <v>28</v>
      </c>
      <c r="BP533" t="s">
        <v>106</v>
      </c>
      <c r="BQ533">
        <v>82</v>
      </c>
      <c r="BR533">
        <v>97.84</v>
      </c>
      <c r="BS533" t="s">
        <v>3964</v>
      </c>
      <c r="BT533" t="s">
        <v>181</v>
      </c>
    </row>
    <row r="534" spans="1:72" x14ac:dyDescent="0.2">
      <c r="A534" s="3">
        <v>789151</v>
      </c>
      <c r="B534">
        <v>4</v>
      </c>
      <c r="C534" t="s">
        <v>18</v>
      </c>
      <c r="D534">
        <v>5</v>
      </c>
      <c r="E534" s="2" t="s">
        <v>893</v>
      </c>
      <c r="F534" s="3" t="s">
        <v>84</v>
      </c>
      <c r="G534" t="s">
        <v>3965</v>
      </c>
      <c r="H534" t="s">
        <v>237</v>
      </c>
      <c r="I534" t="s">
        <v>557</v>
      </c>
      <c r="J534" t="s">
        <v>3966</v>
      </c>
      <c r="K534" t="s">
        <v>3967</v>
      </c>
      <c r="L534" t="s">
        <v>3968</v>
      </c>
      <c r="M534" t="s">
        <v>81</v>
      </c>
      <c r="N534">
        <v>75657</v>
      </c>
      <c r="O534" t="s">
        <v>82</v>
      </c>
      <c r="P534" t="s">
        <v>1707</v>
      </c>
      <c r="Q534">
        <v>1</v>
      </c>
      <c r="R534" t="s">
        <v>84</v>
      </c>
      <c r="S534" t="s">
        <v>126</v>
      </c>
      <c r="T534" t="s">
        <v>85</v>
      </c>
      <c r="U534">
        <v>4</v>
      </c>
      <c r="V534" t="s">
        <v>86</v>
      </c>
      <c r="W534">
        <v>1</v>
      </c>
      <c r="X534" t="s">
        <v>139</v>
      </c>
      <c r="Y534" t="s">
        <v>200</v>
      </c>
      <c r="Z534" t="s">
        <v>117</v>
      </c>
      <c r="AA534" s="2">
        <v>43892</v>
      </c>
      <c r="AB534" s="2" t="s">
        <v>555</v>
      </c>
      <c r="AC534" t="s">
        <v>268</v>
      </c>
      <c r="AD534">
        <v>3</v>
      </c>
      <c r="AE534">
        <v>2</v>
      </c>
      <c r="AF534">
        <v>0</v>
      </c>
      <c r="AG534" t="s">
        <v>899</v>
      </c>
      <c r="AH534">
        <v>12</v>
      </c>
      <c r="AI534" t="s">
        <v>303</v>
      </c>
      <c r="AJ534">
        <v>4677.8599999999997</v>
      </c>
      <c r="AK534">
        <v>4677</v>
      </c>
      <c r="AL534">
        <v>4678</v>
      </c>
      <c r="AM534">
        <v>4677</v>
      </c>
      <c r="AN534">
        <v>2822.2</v>
      </c>
      <c r="AO534">
        <v>1855.66</v>
      </c>
      <c r="AP534">
        <v>2338.9299999999998</v>
      </c>
      <c r="AQ534" t="s">
        <v>1058</v>
      </c>
      <c r="AR534" t="s">
        <v>1059</v>
      </c>
      <c r="AS534" t="s">
        <v>902</v>
      </c>
      <c r="AT534" t="s">
        <v>903</v>
      </c>
      <c r="AV534" t="s">
        <v>904</v>
      </c>
      <c r="AX534" t="s">
        <v>905</v>
      </c>
      <c r="AY534">
        <v>15</v>
      </c>
      <c r="AZ534">
        <v>795</v>
      </c>
      <c r="BA534">
        <v>15</v>
      </c>
      <c r="BB534">
        <v>640</v>
      </c>
      <c r="BC534">
        <v>1</v>
      </c>
      <c r="BD534">
        <v>1</v>
      </c>
      <c r="BE534" t="s">
        <v>101</v>
      </c>
      <c r="BF534" t="s">
        <v>682</v>
      </c>
      <c r="BG534" t="s">
        <v>360</v>
      </c>
      <c r="BH534" t="s">
        <v>104</v>
      </c>
      <c r="BI534" t="s">
        <v>84</v>
      </c>
      <c r="BJ534" t="s">
        <v>2659</v>
      </c>
      <c r="BK534">
        <v>20</v>
      </c>
      <c r="BL534">
        <v>6</v>
      </c>
      <c r="BM534">
        <v>50.8</v>
      </c>
      <c r="BN534">
        <v>2.72</v>
      </c>
      <c r="BO534">
        <v>10</v>
      </c>
      <c r="BP534" t="s">
        <v>148</v>
      </c>
      <c r="BQ534">
        <v>45</v>
      </c>
      <c r="BR534">
        <v>97.44</v>
      </c>
      <c r="BS534" t="s">
        <v>3875</v>
      </c>
      <c r="BT534" t="s">
        <v>181</v>
      </c>
    </row>
    <row r="535" spans="1:72" x14ac:dyDescent="0.2">
      <c r="A535" s="3">
        <v>789152</v>
      </c>
      <c r="B535">
        <v>1</v>
      </c>
      <c r="C535" t="s">
        <v>276</v>
      </c>
      <c r="D535">
        <v>1</v>
      </c>
      <c r="E535" s="2" t="s">
        <v>277</v>
      </c>
      <c r="F535" s="3" t="s">
        <v>224</v>
      </c>
      <c r="G535" t="s">
        <v>3969</v>
      </c>
      <c r="H535" t="s">
        <v>502</v>
      </c>
      <c r="I535" t="s">
        <v>3970</v>
      </c>
      <c r="J535" t="s">
        <v>3971</v>
      </c>
      <c r="K535" t="s">
        <v>3972</v>
      </c>
      <c r="L535" t="s">
        <v>674</v>
      </c>
      <c r="M535" t="s">
        <v>81</v>
      </c>
      <c r="N535">
        <v>76002</v>
      </c>
      <c r="O535" t="s">
        <v>82</v>
      </c>
      <c r="P535" t="s">
        <v>1776</v>
      </c>
      <c r="Q535">
        <v>1</v>
      </c>
      <c r="R535" t="s">
        <v>84</v>
      </c>
      <c r="S535" t="s">
        <v>84</v>
      </c>
      <c r="T535" t="s">
        <v>85</v>
      </c>
      <c r="U535">
        <v>4</v>
      </c>
      <c r="V535" t="s">
        <v>86</v>
      </c>
      <c r="W535">
        <v>2</v>
      </c>
      <c r="X535" t="s">
        <v>87</v>
      </c>
      <c r="Y535" t="s">
        <v>156</v>
      </c>
      <c r="Z535" t="s">
        <v>117</v>
      </c>
      <c r="AA535" s="2">
        <v>43917</v>
      </c>
      <c r="AB535" s="2" t="s">
        <v>1464</v>
      </c>
      <c r="AC535" t="s">
        <v>158</v>
      </c>
      <c r="AD535">
        <v>6</v>
      </c>
      <c r="AE535">
        <v>7</v>
      </c>
      <c r="AF535">
        <v>15</v>
      </c>
      <c r="AG535" t="s">
        <v>328</v>
      </c>
      <c r="AH535" t="s">
        <v>288</v>
      </c>
      <c r="AI535" t="s">
        <v>289</v>
      </c>
      <c r="AJ535">
        <v>115969.29</v>
      </c>
      <c r="AK535">
        <v>115969</v>
      </c>
      <c r="AL535">
        <v>115970</v>
      </c>
      <c r="AM535">
        <v>115969</v>
      </c>
      <c r="AN535">
        <v>32472.720000000001</v>
      </c>
      <c r="AO535">
        <v>83496.570000000007</v>
      </c>
      <c r="AP535">
        <v>16567.04</v>
      </c>
      <c r="AQ535" t="s">
        <v>3973</v>
      </c>
      <c r="AR535" t="s">
        <v>3974</v>
      </c>
      <c r="AS535" t="s">
        <v>793</v>
      </c>
      <c r="AT535" t="s">
        <v>1995</v>
      </c>
      <c r="AU535" t="s">
        <v>126</v>
      </c>
      <c r="AV535" t="s">
        <v>3975</v>
      </c>
      <c r="AW535" t="s">
        <v>126</v>
      </c>
      <c r="AX535" t="s">
        <v>3976</v>
      </c>
      <c r="AY535">
        <v>9</v>
      </c>
      <c r="AZ535">
        <v>603</v>
      </c>
      <c r="BA535">
        <v>9</v>
      </c>
      <c r="BB535">
        <v>383</v>
      </c>
      <c r="BC535">
        <v>1</v>
      </c>
      <c r="BD535">
        <v>2</v>
      </c>
      <c r="BE535" t="s">
        <v>206</v>
      </c>
      <c r="BF535" t="s">
        <v>1401</v>
      </c>
      <c r="BG535" t="s">
        <v>716</v>
      </c>
      <c r="BH535" t="s">
        <v>104</v>
      </c>
      <c r="BI535" t="s">
        <v>126</v>
      </c>
      <c r="BJ535" t="s">
        <v>222</v>
      </c>
      <c r="BK535">
        <v>65</v>
      </c>
      <c r="BL535">
        <v>205.5</v>
      </c>
      <c r="BM535">
        <v>165.1</v>
      </c>
      <c r="BN535">
        <v>93.21</v>
      </c>
      <c r="BO535">
        <v>34</v>
      </c>
      <c r="BP535" t="s">
        <v>192</v>
      </c>
      <c r="BQ535">
        <v>101</v>
      </c>
      <c r="BR535">
        <v>97.73</v>
      </c>
      <c r="BS535" t="s">
        <v>3977</v>
      </c>
      <c r="BT535" t="s">
        <v>181</v>
      </c>
    </row>
    <row r="536" spans="1:72" x14ac:dyDescent="0.2">
      <c r="A536" s="3">
        <v>789153</v>
      </c>
      <c r="B536">
        <v>1</v>
      </c>
      <c r="C536" t="s">
        <v>276</v>
      </c>
      <c r="D536">
        <v>1</v>
      </c>
      <c r="E536" s="2" t="s">
        <v>277</v>
      </c>
      <c r="F536" s="3" t="s">
        <v>502</v>
      </c>
      <c r="G536" t="s">
        <v>407</v>
      </c>
      <c r="H536" t="s">
        <v>76</v>
      </c>
      <c r="I536" t="s">
        <v>3978</v>
      </c>
      <c r="J536" t="s">
        <v>3979</v>
      </c>
      <c r="K536" t="s">
        <v>3980</v>
      </c>
      <c r="L536" t="s">
        <v>291</v>
      </c>
      <c r="M536" t="s">
        <v>81</v>
      </c>
      <c r="N536">
        <v>78772</v>
      </c>
      <c r="O536" t="s">
        <v>82</v>
      </c>
      <c r="P536" t="s">
        <v>291</v>
      </c>
      <c r="Q536">
        <v>5</v>
      </c>
      <c r="R536" t="s">
        <v>84</v>
      </c>
      <c r="S536" t="s">
        <v>84</v>
      </c>
      <c r="T536" t="s">
        <v>331</v>
      </c>
      <c r="U536">
        <v>4</v>
      </c>
      <c r="V536" t="s">
        <v>86</v>
      </c>
      <c r="W536">
        <v>1</v>
      </c>
      <c r="X536" t="s">
        <v>139</v>
      </c>
      <c r="Y536" t="s">
        <v>88</v>
      </c>
      <c r="Z536" t="s">
        <v>343</v>
      </c>
      <c r="AA536" s="2">
        <v>43866</v>
      </c>
      <c r="AB536" s="2" t="s">
        <v>1352</v>
      </c>
      <c r="AC536" t="s">
        <v>158</v>
      </c>
      <c r="AD536">
        <v>3</v>
      </c>
      <c r="AE536">
        <v>2</v>
      </c>
      <c r="AF536">
        <v>3</v>
      </c>
      <c r="AG536" t="s">
        <v>2447</v>
      </c>
      <c r="AH536">
        <v>12</v>
      </c>
      <c r="AI536" t="s">
        <v>303</v>
      </c>
      <c r="AJ536">
        <v>13932.25</v>
      </c>
      <c r="AK536">
        <v>13932</v>
      </c>
      <c r="AL536">
        <v>13933</v>
      </c>
      <c r="AM536">
        <v>13932</v>
      </c>
      <c r="AN536">
        <v>5127.24</v>
      </c>
      <c r="AO536">
        <v>8805.01</v>
      </c>
      <c r="AP536">
        <v>6966.12</v>
      </c>
      <c r="AQ536" t="s">
        <v>3981</v>
      </c>
      <c r="AR536" t="s">
        <v>3982</v>
      </c>
      <c r="AS536" t="s">
        <v>279</v>
      </c>
      <c r="AT536" t="s">
        <v>3651</v>
      </c>
      <c r="AU536" t="s">
        <v>126</v>
      </c>
      <c r="AV536" t="s">
        <v>3983</v>
      </c>
      <c r="AW536" t="s">
        <v>126</v>
      </c>
      <c r="AY536">
        <v>6</v>
      </c>
      <c r="AZ536">
        <v>390</v>
      </c>
      <c r="BA536">
        <v>6</v>
      </c>
      <c r="BB536">
        <v>247</v>
      </c>
      <c r="BC536">
        <v>1</v>
      </c>
      <c r="BD536">
        <v>1</v>
      </c>
      <c r="BE536" t="s">
        <v>101</v>
      </c>
      <c r="BF536" t="s">
        <v>595</v>
      </c>
      <c r="BH536" t="s">
        <v>104</v>
      </c>
      <c r="BI536" t="s">
        <v>126</v>
      </c>
      <c r="BJ536" t="s">
        <v>612</v>
      </c>
      <c r="BK536">
        <v>73</v>
      </c>
      <c r="BL536">
        <v>234.7</v>
      </c>
      <c r="BM536">
        <v>185.42</v>
      </c>
      <c r="BN536">
        <v>106.46</v>
      </c>
      <c r="BO536">
        <v>30</v>
      </c>
      <c r="BP536" t="s">
        <v>192</v>
      </c>
      <c r="BQ536">
        <v>119</v>
      </c>
      <c r="BR536">
        <v>98.06</v>
      </c>
      <c r="BS536" t="s">
        <v>3984</v>
      </c>
      <c r="BT536" t="s">
        <v>108</v>
      </c>
    </row>
    <row r="537" spans="1:72" x14ac:dyDescent="0.2">
      <c r="A537" s="3">
        <v>789154</v>
      </c>
      <c r="B537">
        <v>1</v>
      </c>
      <c r="C537" t="s">
        <v>276</v>
      </c>
      <c r="D537">
        <v>1</v>
      </c>
      <c r="E537" s="2" t="s">
        <v>277</v>
      </c>
      <c r="F537" s="3" t="s">
        <v>224</v>
      </c>
      <c r="G537" t="s">
        <v>824</v>
      </c>
      <c r="H537" t="s">
        <v>76</v>
      </c>
      <c r="I537" t="s">
        <v>2429</v>
      </c>
      <c r="J537" t="s">
        <v>3985</v>
      </c>
      <c r="K537" t="s">
        <v>3986</v>
      </c>
      <c r="L537" t="s">
        <v>2157</v>
      </c>
      <c r="M537" t="s">
        <v>81</v>
      </c>
      <c r="N537">
        <v>79325</v>
      </c>
      <c r="O537" t="s">
        <v>82</v>
      </c>
      <c r="P537" t="s">
        <v>3987</v>
      </c>
      <c r="Q537">
        <v>1</v>
      </c>
      <c r="R537" t="s">
        <v>84</v>
      </c>
      <c r="S537" t="s">
        <v>84</v>
      </c>
      <c r="T537" t="s">
        <v>331</v>
      </c>
      <c r="U537">
        <v>4</v>
      </c>
      <c r="V537" t="s">
        <v>86</v>
      </c>
      <c r="W537">
        <v>2</v>
      </c>
      <c r="X537" t="s">
        <v>87</v>
      </c>
      <c r="Y537" t="s">
        <v>88</v>
      </c>
      <c r="Z537" t="s">
        <v>343</v>
      </c>
      <c r="AA537" s="2">
        <v>43857</v>
      </c>
      <c r="AB537" s="2" t="s">
        <v>711</v>
      </c>
      <c r="AC537" t="s">
        <v>286</v>
      </c>
      <c r="AD537">
        <v>4</v>
      </c>
      <c r="AE537">
        <v>3</v>
      </c>
      <c r="AF537">
        <v>13</v>
      </c>
      <c r="AG537" t="s">
        <v>380</v>
      </c>
      <c r="AH537" t="s">
        <v>121</v>
      </c>
      <c r="AI537" t="s">
        <v>122</v>
      </c>
      <c r="AJ537">
        <v>44328.57</v>
      </c>
      <c r="AK537">
        <v>44328</v>
      </c>
      <c r="AL537">
        <v>44329</v>
      </c>
      <c r="AM537">
        <v>44328</v>
      </c>
      <c r="AN537">
        <v>13916.88</v>
      </c>
      <c r="AO537">
        <v>30411.69</v>
      </c>
      <c r="AP537">
        <v>14776.19</v>
      </c>
      <c r="AQ537" t="s">
        <v>3649</v>
      </c>
      <c r="AR537" t="s">
        <v>3650</v>
      </c>
      <c r="AS537" t="s">
        <v>279</v>
      </c>
      <c r="AT537" t="s">
        <v>3651</v>
      </c>
      <c r="AU537" t="s">
        <v>126</v>
      </c>
      <c r="AV537" t="s">
        <v>927</v>
      </c>
      <c r="AW537" t="s">
        <v>126</v>
      </c>
      <c r="AY537">
        <v>6</v>
      </c>
      <c r="AZ537">
        <v>389</v>
      </c>
      <c r="BA537">
        <v>6</v>
      </c>
      <c r="BB537">
        <v>247</v>
      </c>
      <c r="BC537">
        <v>1</v>
      </c>
      <c r="BD537">
        <v>3</v>
      </c>
      <c r="BE537" t="s">
        <v>257</v>
      </c>
      <c r="BF537" t="s">
        <v>419</v>
      </c>
      <c r="BH537" t="s">
        <v>104</v>
      </c>
      <c r="BI537" t="s">
        <v>126</v>
      </c>
      <c r="BJ537" t="s">
        <v>105</v>
      </c>
      <c r="BK537">
        <v>68</v>
      </c>
      <c r="BL537">
        <v>159.5</v>
      </c>
      <c r="BM537">
        <v>172.72</v>
      </c>
      <c r="BN537">
        <v>72.349999999999994</v>
      </c>
      <c r="BO537">
        <v>24</v>
      </c>
      <c r="BP537" t="s">
        <v>209</v>
      </c>
      <c r="BQ537">
        <v>67</v>
      </c>
      <c r="BR537">
        <v>98.26</v>
      </c>
      <c r="BS537" t="s">
        <v>3988</v>
      </c>
      <c r="BT537" t="s">
        <v>132</v>
      </c>
    </row>
    <row r="538" spans="1:72" x14ac:dyDescent="0.2">
      <c r="A538" s="3">
        <v>789155</v>
      </c>
      <c r="B538">
        <v>1</v>
      </c>
      <c r="C538" t="s">
        <v>276</v>
      </c>
      <c r="D538">
        <v>1</v>
      </c>
      <c r="E538" s="2" t="s">
        <v>277</v>
      </c>
      <c r="F538" s="3" t="s">
        <v>224</v>
      </c>
      <c r="G538" t="s">
        <v>3021</v>
      </c>
      <c r="H538" t="s">
        <v>84</v>
      </c>
      <c r="I538" t="s">
        <v>3989</v>
      </c>
      <c r="J538" t="s">
        <v>3990</v>
      </c>
      <c r="K538" t="s">
        <v>3991</v>
      </c>
      <c r="L538" t="s">
        <v>198</v>
      </c>
      <c r="M538" t="s">
        <v>81</v>
      </c>
      <c r="N538">
        <v>75002</v>
      </c>
      <c r="O538" t="s">
        <v>82</v>
      </c>
      <c r="P538" t="s">
        <v>3105</v>
      </c>
      <c r="Q538">
        <v>3</v>
      </c>
      <c r="R538" t="s">
        <v>84</v>
      </c>
      <c r="S538" t="s">
        <v>84</v>
      </c>
      <c r="T538" t="s">
        <v>331</v>
      </c>
      <c r="U538">
        <v>4</v>
      </c>
      <c r="V538" t="s">
        <v>86</v>
      </c>
      <c r="W538">
        <v>2</v>
      </c>
      <c r="X538" t="s">
        <v>87</v>
      </c>
      <c r="Y538" t="s">
        <v>460</v>
      </c>
      <c r="Z538" t="s">
        <v>343</v>
      </c>
      <c r="AA538" s="2">
        <v>43845</v>
      </c>
      <c r="AB538" s="2" t="s">
        <v>811</v>
      </c>
      <c r="AC538" t="s">
        <v>91</v>
      </c>
      <c r="AD538">
        <v>5</v>
      </c>
      <c r="AE538">
        <v>6</v>
      </c>
      <c r="AF538">
        <v>18</v>
      </c>
      <c r="AG538" t="s">
        <v>827</v>
      </c>
      <c r="AH538" t="s">
        <v>288</v>
      </c>
      <c r="AI538" t="s">
        <v>289</v>
      </c>
      <c r="AJ538">
        <v>125867.88</v>
      </c>
      <c r="AK538">
        <v>125867</v>
      </c>
      <c r="AL538">
        <v>125868</v>
      </c>
      <c r="AM538">
        <v>125867</v>
      </c>
      <c r="AN538">
        <v>29011.8</v>
      </c>
      <c r="AO538">
        <v>96856.08</v>
      </c>
      <c r="AP538">
        <v>20977.98</v>
      </c>
      <c r="AQ538" t="s">
        <v>235</v>
      </c>
      <c r="AR538" t="s">
        <v>236</v>
      </c>
      <c r="AS538" t="s">
        <v>237</v>
      </c>
      <c r="AT538" t="s">
        <v>238</v>
      </c>
      <c r="AU538" t="s">
        <v>126</v>
      </c>
      <c r="AV538" t="s">
        <v>535</v>
      </c>
      <c r="AW538" t="s">
        <v>126</v>
      </c>
      <c r="AX538" t="s">
        <v>293</v>
      </c>
      <c r="AY538">
        <v>18</v>
      </c>
      <c r="AZ538">
        <v>871</v>
      </c>
      <c r="BA538">
        <v>18</v>
      </c>
      <c r="BB538">
        <v>720</v>
      </c>
      <c r="BC538">
        <v>4</v>
      </c>
      <c r="BD538">
        <v>4</v>
      </c>
      <c r="BE538" t="s">
        <v>241</v>
      </c>
      <c r="BF538" t="s">
        <v>146</v>
      </c>
      <c r="BG538" t="s">
        <v>129</v>
      </c>
      <c r="BH538" t="s">
        <v>104</v>
      </c>
      <c r="BI538" t="s">
        <v>126</v>
      </c>
      <c r="BJ538" t="s">
        <v>658</v>
      </c>
      <c r="BK538">
        <v>69</v>
      </c>
      <c r="BL538">
        <v>147.4</v>
      </c>
      <c r="BM538">
        <v>175.26</v>
      </c>
      <c r="BN538">
        <v>66.86</v>
      </c>
      <c r="BO538">
        <v>21</v>
      </c>
      <c r="BP538" t="s">
        <v>209</v>
      </c>
      <c r="BQ538">
        <v>64</v>
      </c>
      <c r="BR538">
        <v>97.43</v>
      </c>
      <c r="BS538" t="s">
        <v>3992</v>
      </c>
      <c r="BT538" t="s">
        <v>132</v>
      </c>
    </row>
    <row r="539" spans="1:72" x14ac:dyDescent="0.2">
      <c r="A539" s="3">
        <v>789156</v>
      </c>
      <c r="B539">
        <v>1</v>
      </c>
      <c r="C539" t="s">
        <v>276</v>
      </c>
      <c r="D539">
        <v>1</v>
      </c>
      <c r="E539" s="2" t="s">
        <v>277</v>
      </c>
      <c r="G539" t="s">
        <v>1165</v>
      </c>
      <c r="H539" t="s">
        <v>331</v>
      </c>
      <c r="I539" t="s">
        <v>1237</v>
      </c>
      <c r="J539" t="s">
        <v>3993</v>
      </c>
      <c r="K539" t="s">
        <v>3994</v>
      </c>
      <c r="L539" t="s">
        <v>2528</v>
      </c>
      <c r="M539" t="s">
        <v>81</v>
      </c>
      <c r="N539">
        <v>79410</v>
      </c>
      <c r="O539" t="s">
        <v>82</v>
      </c>
      <c r="P539" t="s">
        <v>3493</v>
      </c>
      <c r="Q539">
        <v>1</v>
      </c>
      <c r="R539" t="s">
        <v>84</v>
      </c>
      <c r="S539" t="s">
        <v>84</v>
      </c>
      <c r="T539" t="s">
        <v>331</v>
      </c>
      <c r="U539">
        <v>4</v>
      </c>
      <c r="V539" t="s">
        <v>86</v>
      </c>
      <c r="W539">
        <v>2</v>
      </c>
      <c r="X539" t="s">
        <v>87</v>
      </c>
      <c r="Y539" t="s">
        <v>88</v>
      </c>
      <c r="Z539" t="s">
        <v>343</v>
      </c>
      <c r="AA539" s="2">
        <v>43877</v>
      </c>
      <c r="AB539" s="2" t="s">
        <v>2045</v>
      </c>
      <c r="AC539" t="s">
        <v>91</v>
      </c>
      <c r="AD539">
        <v>2</v>
      </c>
      <c r="AE539">
        <v>2</v>
      </c>
      <c r="AF539">
        <v>20</v>
      </c>
      <c r="AG539" t="s">
        <v>580</v>
      </c>
      <c r="AH539" t="s">
        <v>288</v>
      </c>
      <c r="AI539" t="s">
        <v>289</v>
      </c>
      <c r="AJ539">
        <v>27169.87</v>
      </c>
      <c r="AK539">
        <v>27169</v>
      </c>
      <c r="AL539">
        <v>27170</v>
      </c>
      <c r="AM539">
        <v>27169</v>
      </c>
      <c r="AN539">
        <v>4982.58</v>
      </c>
      <c r="AO539">
        <v>22187.29</v>
      </c>
      <c r="AP539">
        <v>13584.93</v>
      </c>
      <c r="AQ539" t="s">
        <v>1361</v>
      </c>
      <c r="AR539" t="s">
        <v>1362</v>
      </c>
      <c r="AS539" t="s">
        <v>224</v>
      </c>
      <c r="AT539" t="s">
        <v>1363</v>
      </c>
      <c r="AU539" t="s">
        <v>126</v>
      </c>
      <c r="AV539" t="s">
        <v>1161</v>
      </c>
      <c r="AW539" t="s">
        <v>126</v>
      </c>
      <c r="AY539">
        <v>5</v>
      </c>
      <c r="AZ539">
        <v>293</v>
      </c>
      <c r="BA539">
        <v>5</v>
      </c>
      <c r="BB539">
        <v>194</v>
      </c>
      <c r="BC539">
        <v>2</v>
      </c>
      <c r="BD539">
        <v>2</v>
      </c>
      <c r="BE539" t="s">
        <v>206</v>
      </c>
      <c r="BF539" t="s">
        <v>2664</v>
      </c>
      <c r="BH539" t="s">
        <v>104</v>
      </c>
      <c r="BI539" t="s">
        <v>126</v>
      </c>
      <c r="BJ539" t="s">
        <v>105</v>
      </c>
      <c r="BK539">
        <v>68</v>
      </c>
      <c r="BL539">
        <v>234.5</v>
      </c>
      <c r="BM539">
        <v>172.72</v>
      </c>
      <c r="BN539">
        <v>106.37</v>
      </c>
      <c r="BO539">
        <v>35</v>
      </c>
      <c r="BP539" t="s">
        <v>192</v>
      </c>
      <c r="BQ539">
        <v>101</v>
      </c>
      <c r="BR539">
        <v>98.29</v>
      </c>
      <c r="BS539" t="s">
        <v>3995</v>
      </c>
      <c r="BT539" t="s">
        <v>108</v>
      </c>
    </row>
    <row r="540" spans="1:72" x14ac:dyDescent="0.2">
      <c r="A540" s="3">
        <v>789157</v>
      </c>
      <c r="B540">
        <v>1</v>
      </c>
      <c r="C540" t="s">
        <v>276</v>
      </c>
      <c r="D540">
        <v>1</v>
      </c>
      <c r="E540" s="2" t="s">
        <v>277</v>
      </c>
      <c r="F540" s="3" t="s">
        <v>224</v>
      </c>
      <c r="G540" t="s">
        <v>2131</v>
      </c>
      <c r="H540" t="s">
        <v>331</v>
      </c>
      <c r="I540" t="s">
        <v>3996</v>
      </c>
      <c r="J540" t="s">
        <v>3997</v>
      </c>
      <c r="K540" t="s">
        <v>3998</v>
      </c>
      <c r="L540" t="s">
        <v>1350</v>
      </c>
      <c r="M540" t="s">
        <v>81</v>
      </c>
      <c r="N540">
        <v>75435</v>
      </c>
      <c r="O540" t="s">
        <v>82</v>
      </c>
      <c r="P540" t="s">
        <v>3999</v>
      </c>
      <c r="Q540">
        <v>3</v>
      </c>
      <c r="R540" t="s">
        <v>84</v>
      </c>
      <c r="S540" t="s">
        <v>84</v>
      </c>
      <c r="T540" t="s">
        <v>331</v>
      </c>
      <c r="U540">
        <v>4</v>
      </c>
      <c r="V540" t="s">
        <v>86</v>
      </c>
      <c r="W540">
        <v>2</v>
      </c>
      <c r="X540" t="s">
        <v>87</v>
      </c>
      <c r="Y540" t="s">
        <v>88</v>
      </c>
      <c r="Z540" t="s">
        <v>343</v>
      </c>
      <c r="AA540" s="2">
        <v>43893</v>
      </c>
      <c r="AB540" s="2" t="s">
        <v>2196</v>
      </c>
      <c r="AC540" t="s">
        <v>141</v>
      </c>
      <c r="AD540">
        <v>4</v>
      </c>
      <c r="AE540">
        <v>4</v>
      </c>
      <c r="AF540">
        <v>14</v>
      </c>
      <c r="AG540" t="s">
        <v>639</v>
      </c>
      <c r="AH540" t="s">
        <v>288</v>
      </c>
      <c r="AI540" t="s">
        <v>289</v>
      </c>
      <c r="AJ540">
        <v>68907.87</v>
      </c>
      <c r="AK540">
        <v>68907</v>
      </c>
      <c r="AL540">
        <v>68908</v>
      </c>
      <c r="AM540">
        <v>68907</v>
      </c>
      <c r="AN540">
        <v>18555.84</v>
      </c>
      <c r="AO540">
        <v>50352.03</v>
      </c>
      <c r="AP540">
        <v>17226.97</v>
      </c>
      <c r="AQ540" t="s">
        <v>489</v>
      </c>
      <c r="AR540" t="s">
        <v>780</v>
      </c>
      <c r="AS540" t="s">
        <v>110</v>
      </c>
      <c r="AT540" t="s">
        <v>781</v>
      </c>
      <c r="AU540" t="s">
        <v>126</v>
      </c>
      <c r="AV540" t="s">
        <v>4000</v>
      </c>
      <c r="AW540" t="s">
        <v>126</v>
      </c>
      <c r="AY540">
        <v>4</v>
      </c>
      <c r="AZ540">
        <v>177</v>
      </c>
      <c r="BA540">
        <v>4</v>
      </c>
      <c r="BB540">
        <v>137</v>
      </c>
      <c r="BC540">
        <v>2</v>
      </c>
      <c r="BD540">
        <v>3</v>
      </c>
      <c r="BE540" t="s">
        <v>257</v>
      </c>
      <c r="BF540" t="s">
        <v>514</v>
      </c>
      <c r="BH540" t="s">
        <v>104</v>
      </c>
      <c r="BI540" t="s">
        <v>126</v>
      </c>
      <c r="BJ540" t="s">
        <v>351</v>
      </c>
      <c r="BK540">
        <v>72</v>
      </c>
      <c r="BL540">
        <v>192.3</v>
      </c>
      <c r="BM540">
        <v>182.88</v>
      </c>
      <c r="BN540">
        <v>87.23</v>
      </c>
      <c r="BO540">
        <v>26</v>
      </c>
      <c r="BP540" t="s">
        <v>106</v>
      </c>
      <c r="BQ540">
        <v>94</v>
      </c>
      <c r="BR540">
        <v>97.7</v>
      </c>
      <c r="BS540" t="s">
        <v>3331</v>
      </c>
      <c r="BT540" t="s">
        <v>181</v>
      </c>
    </row>
    <row r="541" spans="1:72" x14ac:dyDescent="0.2">
      <c r="A541" s="3">
        <v>789158</v>
      </c>
      <c r="B541">
        <v>3</v>
      </c>
      <c r="C541" t="s">
        <v>72</v>
      </c>
      <c r="D541">
        <v>2</v>
      </c>
      <c r="E541" s="2" t="s">
        <v>73</v>
      </c>
      <c r="F541" s="3" t="s">
        <v>74</v>
      </c>
      <c r="G541" t="s">
        <v>1312</v>
      </c>
      <c r="H541" t="s">
        <v>493</v>
      </c>
      <c r="I541" t="s">
        <v>4001</v>
      </c>
      <c r="J541" t="s">
        <v>4002</v>
      </c>
      <c r="K541" t="s">
        <v>4003</v>
      </c>
      <c r="L541" t="s">
        <v>563</v>
      </c>
      <c r="M541" t="s">
        <v>81</v>
      </c>
      <c r="N541">
        <v>75080</v>
      </c>
      <c r="O541" t="s">
        <v>82</v>
      </c>
      <c r="P541" t="s">
        <v>4004</v>
      </c>
      <c r="Q541">
        <v>1</v>
      </c>
      <c r="R541" t="s">
        <v>84</v>
      </c>
      <c r="S541" t="s">
        <v>84</v>
      </c>
      <c r="T541" t="s">
        <v>85</v>
      </c>
      <c r="U541">
        <v>4</v>
      </c>
      <c r="V541" t="s">
        <v>86</v>
      </c>
      <c r="W541">
        <v>2</v>
      </c>
      <c r="X541" t="s">
        <v>87</v>
      </c>
      <c r="Y541" t="s">
        <v>200</v>
      </c>
      <c r="Z541" t="s">
        <v>117</v>
      </c>
      <c r="AA541" s="2">
        <v>43855</v>
      </c>
      <c r="AB541" s="2" t="s">
        <v>534</v>
      </c>
      <c r="AC541" t="s">
        <v>119</v>
      </c>
      <c r="AD541">
        <v>1</v>
      </c>
      <c r="AE541">
        <v>2</v>
      </c>
      <c r="AF541">
        <v>7</v>
      </c>
      <c r="AG541" t="s">
        <v>602</v>
      </c>
      <c r="AH541" t="s">
        <v>143</v>
      </c>
      <c r="AI541" t="s">
        <v>144</v>
      </c>
      <c r="AJ541">
        <v>33601.589999999997</v>
      </c>
      <c r="AK541">
        <v>33601</v>
      </c>
      <c r="AL541">
        <v>33602</v>
      </c>
      <c r="AM541">
        <v>33601</v>
      </c>
      <c r="AN541">
        <v>5718.88</v>
      </c>
      <c r="AO541">
        <v>27882.71</v>
      </c>
      <c r="AP541">
        <v>16800.79</v>
      </c>
      <c r="AQ541" t="s">
        <v>1546</v>
      </c>
      <c r="AR541" t="s">
        <v>1547</v>
      </c>
      <c r="AS541" t="s">
        <v>97</v>
      </c>
      <c r="AT541" t="s">
        <v>1548</v>
      </c>
      <c r="AU541" t="s">
        <v>126</v>
      </c>
      <c r="AV541" t="s">
        <v>715</v>
      </c>
      <c r="AW541" t="s">
        <v>126</v>
      </c>
      <c r="AX541" t="s">
        <v>178</v>
      </c>
      <c r="AY541">
        <v>14</v>
      </c>
      <c r="AZ541">
        <v>788</v>
      </c>
      <c r="BA541">
        <v>14</v>
      </c>
      <c r="BB541">
        <v>540</v>
      </c>
      <c r="BC541">
        <v>1</v>
      </c>
      <c r="BD541">
        <v>2</v>
      </c>
      <c r="BE541" t="s">
        <v>206</v>
      </c>
      <c r="BF541" t="s">
        <v>822</v>
      </c>
      <c r="BG541" t="s">
        <v>867</v>
      </c>
      <c r="BH541" t="s">
        <v>104</v>
      </c>
      <c r="BI541" t="s">
        <v>84</v>
      </c>
      <c r="BJ541" t="s">
        <v>452</v>
      </c>
      <c r="BK541">
        <v>67</v>
      </c>
      <c r="BL541">
        <v>122.5</v>
      </c>
      <c r="BM541">
        <v>170.18</v>
      </c>
      <c r="BN541">
        <v>55.57</v>
      </c>
      <c r="BO541">
        <v>19</v>
      </c>
      <c r="BP541" t="s">
        <v>209</v>
      </c>
      <c r="BQ541">
        <v>67</v>
      </c>
      <c r="BR541">
        <v>98.06</v>
      </c>
      <c r="BS541" t="s">
        <v>4005</v>
      </c>
      <c r="BT541" t="s">
        <v>132</v>
      </c>
    </row>
    <row r="542" spans="1:72" x14ac:dyDescent="0.2">
      <c r="A542" s="3">
        <v>789159</v>
      </c>
      <c r="B542">
        <v>4</v>
      </c>
      <c r="C542" t="s">
        <v>18</v>
      </c>
      <c r="D542">
        <v>5</v>
      </c>
      <c r="E542" s="2" t="s">
        <v>893</v>
      </c>
      <c r="F542" s="3" t="s">
        <v>84</v>
      </c>
      <c r="G542" t="s">
        <v>1437</v>
      </c>
      <c r="H542" t="s">
        <v>237</v>
      </c>
      <c r="I542" t="s">
        <v>515</v>
      </c>
      <c r="J542" t="s">
        <v>4006</v>
      </c>
      <c r="K542" t="s">
        <v>4007</v>
      </c>
      <c r="L542" t="s">
        <v>987</v>
      </c>
      <c r="M542" t="s">
        <v>81</v>
      </c>
      <c r="N542">
        <v>77414</v>
      </c>
      <c r="O542" t="s">
        <v>82</v>
      </c>
      <c r="P542" t="s">
        <v>4008</v>
      </c>
      <c r="Q542">
        <v>1</v>
      </c>
      <c r="R542" t="s">
        <v>84</v>
      </c>
      <c r="S542" t="s">
        <v>126</v>
      </c>
      <c r="T542" t="s">
        <v>331</v>
      </c>
      <c r="U542">
        <v>4</v>
      </c>
      <c r="V542" t="s">
        <v>86</v>
      </c>
      <c r="W542">
        <v>2</v>
      </c>
      <c r="X542" t="s">
        <v>87</v>
      </c>
      <c r="Y542" t="s">
        <v>200</v>
      </c>
      <c r="Z542" t="s">
        <v>343</v>
      </c>
      <c r="AA542" s="2">
        <v>43865</v>
      </c>
      <c r="AB542" s="2" t="s">
        <v>439</v>
      </c>
      <c r="AC542" t="s">
        <v>141</v>
      </c>
      <c r="AD542">
        <v>14</v>
      </c>
      <c r="AE542">
        <v>18</v>
      </c>
      <c r="AF542">
        <v>0</v>
      </c>
      <c r="AG542" t="s">
        <v>899</v>
      </c>
      <c r="AH542" t="s">
        <v>143</v>
      </c>
      <c r="AI542" t="s">
        <v>144</v>
      </c>
      <c r="AJ542">
        <v>133756.93</v>
      </c>
      <c r="AK542">
        <v>133756</v>
      </c>
      <c r="AL542">
        <v>133757</v>
      </c>
      <c r="AM542">
        <v>133756</v>
      </c>
      <c r="AN542">
        <v>87136.11</v>
      </c>
      <c r="AO542">
        <v>46620.82</v>
      </c>
      <c r="AP542">
        <v>7430.94</v>
      </c>
      <c r="AQ542" t="s">
        <v>900</v>
      </c>
      <c r="AR542" t="s">
        <v>901</v>
      </c>
      <c r="AS542" t="s">
        <v>902</v>
      </c>
      <c r="AT542" t="s">
        <v>903</v>
      </c>
      <c r="AV542" t="s">
        <v>1576</v>
      </c>
      <c r="AW542" t="s">
        <v>126</v>
      </c>
      <c r="AX542" t="s">
        <v>1577</v>
      </c>
      <c r="AY542">
        <v>15</v>
      </c>
      <c r="AZ542">
        <v>790</v>
      </c>
      <c r="BA542">
        <v>15</v>
      </c>
      <c r="BB542">
        <v>612</v>
      </c>
      <c r="BC542">
        <v>1</v>
      </c>
      <c r="BD542">
        <v>2</v>
      </c>
      <c r="BE542" t="s">
        <v>206</v>
      </c>
      <c r="BF542" t="s">
        <v>1272</v>
      </c>
      <c r="BG542" t="s">
        <v>479</v>
      </c>
      <c r="BH542" t="s">
        <v>104</v>
      </c>
      <c r="BI542" t="s">
        <v>84</v>
      </c>
      <c r="BJ542" t="s">
        <v>960</v>
      </c>
      <c r="BK542">
        <v>16</v>
      </c>
      <c r="BL542">
        <v>9</v>
      </c>
      <c r="BM542">
        <v>40.64</v>
      </c>
      <c r="BN542">
        <v>4.08</v>
      </c>
      <c r="BO542">
        <v>24</v>
      </c>
      <c r="BP542" t="s">
        <v>209</v>
      </c>
      <c r="BQ542">
        <v>74</v>
      </c>
      <c r="BR542">
        <v>97.84</v>
      </c>
      <c r="BS542" t="s">
        <v>4009</v>
      </c>
      <c r="BT542" t="s">
        <v>108</v>
      </c>
    </row>
    <row r="543" spans="1:72" x14ac:dyDescent="0.2">
      <c r="A543" s="3">
        <v>789160</v>
      </c>
      <c r="B543">
        <v>3</v>
      </c>
      <c r="C543" t="s">
        <v>72</v>
      </c>
      <c r="D543">
        <v>2</v>
      </c>
      <c r="E543" s="2" t="s">
        <v>73</v>
      </c>
      <c r="F543" s="3" t="s">
        <v>502</v>
      </c>
      <c r="G543" t="s">
        <v>1913</v>
      </c>
      <c r="H543" t="s">
        <v>110</v>
      </c>
      <c r="I543" t="s">
        <v>4010</v>
      </c>
      <c r="J543" t="s">
        <v>4011</v>
      </c>
      <c r="K543" t="s">
        <v>4012</v>
      </c>
      <c r="L543" t="s">
        <v>1230</v>
      </c>
      <c r="M543" t="s">
        <v>81</v>
      </c>
      <c r="N543">
        <v>75784</v>
      </c>
      <c r="O543" t="s">
        <v>82</v>
      </c>
      <c r="P543" t="s">
        <v>4013</v>
      </c>
      <c r="Q543">
        <v>1</v>
      </c>
      <c r="R543" t="s">
        <v>84</v>
      </c>
      <c r="S543" t="s">
        <v>84</v>
      </c>
      <c r="T543" t="s">
        <v>85</v>
      </c>
      <c r="U543">
        <v>4</v>
      </c>
      <c r="V543" t="s">
        <v>86</v>
      </c>
      <c r="W543">
        <v>2</v>
      </c>
      <c r="X543" t="s">
        <v>87</v>
      </c>
      <c r="Y543" t="s">
        <v>88</v>
      </c>
      <c r="Z543" t="s">
        <v>89</v>
      </c>
      <c r="AA543" s="2">
        <v>43919</v>
      </c>
      <c r="AB543" s="2" t="s">
        <v>989</v>
      </c>
      <c r="AC543" t="s">
        <v>91</v>
      </c>
      <c r="AD543">
        <v>2</v>
      </c>
      <c r="AE543">
        <v>2</v>
      </c>
      <c r="AF543">
        <v>1</v>
      </c>
      <c r="AG543" t="s">
        <v>735</v>
      </c>
      <c r="AH543" t="s">
        <v>121</v>
      </c>
      <c r="AI543" t="s">
        <v>122</v>
      </c>
      <c r="AJ543">
        <v>7121.23</v>
      </c>
      <c r="AK543">
        <v>7121</v>
      </c>
      <c r="AL543">
        <v>7122</v>
      </c>
      <c r="AM543">
        <v>7121</v>
      </c>
      <c r="AN543">
        <v>5127.24</v>
      </c>
      <c r="AO543">
        <v>1993.99</v>
      </c>
      <c r="AP543">
        <v>3560.61</v>
      </c>
      <c r="AQ543" t="s">
        <v>977</v>
      </c>
      <c r="AR543" t="s">
        <v>978</v>
      </c>
      <c r="AS543" t="s">
        <v>84</v>
      </c>
      <c r="AT543" t="s">
        <v>979</v>
      </c>
      <c r="AU543" t="s">
        <v>126</v>
      </c>
      <c r="AV543" t="s">
        <v>4014</v>
      </c>
      <c r="AW543" t="s">
        <v>126</v>
      </c>
      <c r="AY543">
        <v>11</v>
      </c>
      <c r="AZ543">
        <v>690</v>
      </c>
      <c r="BA543">
        <v>11</v>
      </c>
      <c r="BB543">
        <v>463</v>
      </c>
      <c r="BC543">
        <v>1</v>
      </c>
      <c r="BD543">
        <v>1</v>
      </c>
      <c r="BE543" t="s">
        <v>101</v>
      </c>
      <c r="BF543" t="s">
        <v>822</v>
      </c>
      <c r="BH543" t="s">
        <v>104</v>
      </c>
      <c r="BI543" t="s">
        <v>84</v>
      </c>
      <c r="BJ543" t="s">
        <v>191</v>
      </c>
      <c r="BK543">
        <v>61</v>
      </c>
      <c r="BL543">
        <v>172.5</v>
      </c>
      <c r="BM543">
        <v>154.94</v>
      </c>
      <c r="BN543">
        <v>78.239999999999995</v>
      </c>
      <c r="BO543">
        <v>32</v>
      </c>
      <c r="BP543" t="s">
        <v>192</v>
      </c>
      <c r="BQ543">
        <v>103</v>
      </c>
      <c r="BR543">
        <v>97.48</v>
      </c>
      <c r="BS543" t="s">
        <v>171</v>
      </c>
      <c r="BT543" t="s">
        <v>181</v>
      </c>
    </row>
    <row r="544" spans="1:72" x14ac:dyDescent="0.2">
      <c r="A544" s="3">
        <v>789161</v>
      </c>
      <c r="B544">
        <v>3</v>
      </c>
      <c r="C544" t="s">
        <v>72</v>
      </c>
      <c r="D544">
        <v>2</v>
      </c>
      <c r="E544" s="2" t="s">
        <v>73</v>
      </c>
      <c r="F544" s="3" t="s">
        <v>74</v>
      </c>
      <c r="G544" t="s">
        <v>244</v>
      </c>
      <c r="H544" t="s">
        <v>110</v>
      </c>
      <c r="I544" t="s">
        <v>2112</v>
      </c>
      <c r="J544" t="s">
        <v>4015</v>
      </c>
      <c r="K544" t="s">
        <v>4016</v>
      </c>
      <c r="L544" t="s">
        <v>291</v>
      </c>
      <c r="M544" t="s">
        <v>81</v>
      </c>
      <c r="N544">
        <v>77343</v>
      </c>
      <c r="O544" t="s">
        <v>82</v>
      </c>
      <c r="P544" t="s">
        <v>291</v>
      </c>
      <c r="Q544">
        <v>1</v>
      </c>
      <c r="R544" t="s">
        <v>84</v>
      </c>
      <c r="S544" t="s">
        <v>84</v>
      </c>
      <c r="T544" t="s">
        <v>85</v>
      </c>
      <c r="U544">
        <v>4</v>
      </c>
      <c r="V544" t="s">
        <v>86</v>
      </c>
      <c r="W544">
        <v>2</v>
      </c>
      <c r="X544" t="s">
        <v>87</v>
      </c>
      <c r="Y544" t="s">
        <v>200</v>
      </c>
      <c r="Z544" t="s">
        <v>117</v>
      </c>
      <c r="AA544" s="2">
        <v>43891</v>
      </c>
      <c r="AB544" s="2" t="s">
        <v>1278</v>
      </c>
      <c r="AC544" t="s">
        <v>91</v>
      </c>
      <c r="AD544">
        <v>2</v>
      </c>
      <c r="AE544">
        <v>2</v>
      </c>
      <c r="AF544">
        <v>8</v>
      </c>
      <c r="AG544" t="s">
        <v>173</v>
      </c>
      <c r="AH544" t="s">
        <v>121</v>
      </c>
      <c r="AI544" t="s">
        <v>122</v>
      </c>
      <c r="AJ544">
        <v>25575.46</v>
      </c>
      <c r="AK544">
        <v>25575</v>
      </c>
      <c r="AL544">
        <v>25576</v>
      </c>
      <c r="AM544">
        <v>25575</v>
      </c>
      <c r="AN544">
        <v>5718.88</v>
      </c>
      <c r="AO544">
        <v>19856.580000000002</v>
      </c>
      <c r="AP544">
        <v>12787.73</v>
      </c>
      <c r="AQ544" t="s">
        <v>202</v>
      </c>
      <c r="AR544" t="s">
        <v>203</v>
      </c>
      <c r="AS544" t="s">
        <v>97</v>
      </c>
      <c r="AT544" t="s">
        <v>204</v>
      </c>
      <c r="AU544" t="s">
        <v>126</v>
      </c>
      <c r="AV544" t="s">
        <v>2882</v>
      </c>
      <c r="AW544" t="s">
        <v>84</v>
      </c>
      <c r="AX544" t="s">
        <v>100</v>
      </c>
      <c r="AY544">
        <v>14</v>
      </c>
      <c r="AZ544">
        <v>806</v>
      </c>
      <c r="BA544">
        <v>14</v>
      </c>
      <c r="BB544">
        <v>560</v>
      </c>
      <c r="BC544">
        <v>1</v>
      </c>
      <c r="BD544">
        <v>2</v>
      </c>
      <c r="BE544" t="s">
        <v>206</v>
      </c>
      <c r="BF544" t="s">
        <v>1272</v>
      </c>
      <c r="BG544" t="s">
        <v>103</v>
      </c>
      <c r="BH544" t="s">
        <v>104</v>
      </c>
      <c r="BI544" t="s">
        <v>84</v>
      </c>
      <c r="BJ544" t="s">
        <v>868</v>
      </c>
      <c r="BK544">
        <v>62</v>
      </c>
      <c r="BL544">
        <v>111.1</v>
      </c>
      <c r="BM544">
        <v>157.47999999999999</v>
      </c>
      <c r="BN544">
        <v>50.39</v>
      </c>
      <c r="BO544">
        <v>20</v>
      </c>
      <c r="BP544" t="s">
        <v>209</v>
      </c>
      <c r="BQ544">
        <v>75</v>
      </c>
      <c r="BR544">
        <v>98.37</v>
      </c>
      <c r="BS544" t="s">
        <v>4017</v>
      </c>
      <c r="BT544" t="s">
        <v>181</v>
      </c>
    </row>
    <row r="545" spans="1:72" x14ac:dyDescent="0.2">
      <c r="A545" s="3">
        <v>789162</v>
      </c>
      <c r="B545">
        <v>1</v>
      </c>
      <c r="C545" t="s">
        <v>276</v>
      </c>
      <c r="D545">
        <v>1</v>
      </c>
      <c r="E545" s="2" t="s">
        <v>277</v>
      </c>
      <c r="F545" s="3" t="s">
        <v>224</v>
      </c>
      <c r="G545" t="s">
        <v>870</v>
      </c>
      <c r="H545" t="s">
        <v>331</v>
      </c>
      <c r="I545" t="s">
        <v>3367</v>
      </c>
      <c r="J545" t="s">
        <v>4018</v>
      </c>
      <c r="K545" t="s">
        <v>4019</v>
      </c>
      <c r="L545" t="s">
        <v>1965</v>
      </c>
      <c r="M545" t="s">
        <v>81</v>
      </c>
      <c r="N545">
        <v>79907</v>
      </c>
      <c r="O545" t="s">
        <v>82</v>
      </c>
      <c r="P545" t="s">
        <v>1980</v>
      </c>
      <c r="Q545">
        <v>1</v>
      </c>
      <c r="R545" t="s">
        <v>84</v>
      </c>
      <c r="S545" t="s">
        <v>84</v>
      </c>
      <c r="T545" t="s">
        <v>331</v>
      </c>
      <c r="U545">
        <v>4</v>
      </c>
      <c r="V545" t="s">
        <v>86</v>
      </c>
      <c r="W545">
        <v>2</v>
      </c>
      <c r="X545" t="s">
        <v>87</v>
      </c>
      <c r="Y545" t="s">
        <v>460</v>
      </c>
      <c r="Z545" t="s">
        <v>343</v>
      </c>
      <c r="AA545" s="2">
        <v>43850</v>
      </c>
      <c r="AB545" s="2" t="s">
        <v>638</v>
      </c>
      <c r="AC545" t="s">
        <v>286</v>
      </c>
      <c r="AD545">
        <v>4</v>
      </c>
      <c r="AE545">
        <v>3</v>
      </c>
      <c r="AF545">
        <v>20</v>
      </c>
      <c r="AG545" t="s">
        <v>580</v>
      </c>
      <c r="AH545" t="s">
        <v>288</v>
      </c>
      <c r="AI545" t="s">
        <v>289</v>
      </c>
      <c r="AJ545">
        <v>143785.85999999999</v>
      </c>
      <c r="AK545">
        <v>143785</v>
      </c>
      <c r="AL545">
        <v>143786</v>
      </c>
      <c r="AM545">
        <v>143785</v>
      </c>
      <c r="AN545">
        <v>15683.94</v>
      </c>
      <c r="AO545">
        <v>128101.92</v>
      </c>
      <c r="AP545">
        <v>47928.62</v>
      </c>
      <c r="AQ545" t="s">
        <v>2468</v>
      </c>
      <c r="AR545" t="s">
        <v>2469</v>
      </c>
      <c r="AS545" t="s">
        <v>224</v>
      </c>
      <c r="AT545" t="s">
        <v>1048</v>
      </c>
      <c r="AU545" t="s">
        <v>126</v>
      </c>
      <c r="AV545" t="s">
        <v>4020</v>
      </c>
      <c r="AW545" t="s">
        <v>126</v>
      </c>
      <c r="AX545" t="s">
        <v>3194</v>
      </c>
      <c r="AY545">
        <v>5</v>
      </c>
      <c r="AZ545">
        <v>246</v>
      </c>
      <c r="BA545">
        <v>5</v>
      </c>
      <c r="BB545">
        <v>174</v>
      </c>
      <c r="BC545">
        <v>4</v>
      </c>
      <c r="BD545">
        <v>4</v>
      </c>
      <c r="BE545" t="s">
        <v>241</v>
      </c>
      <c r="BF545" t="s">
        <v>2118</v>
      </c>
      <c r="BG545" t="s">
        <v>103</v>
      </c>
      <c r="BH545" t="s">
        <v>104</v>
      </c>
      <c r="BI545" t="s">
        <v>126</v>
      </c>
      <c r="BJ545" t="s">
        <v>452</v>
      </c>
      <c r="BK545">
        <v>67</v>
      </c>
      <c r="BL545">
        <v>143.4</v>
      </c>
      <c r="BM545">
        <v>170.18</v>
      </c>
      <c r="BN545">
        <v>65.05</v>
      </c>
      <c r="BO545">
        <v>22</v>
      </c>
      <c r="BP545" t="s">
        <v>209</v>
      </c>
      <c r="BQ545">
        <v>72</v>
      </c>
      <c r="BR545">
        <v>97.48</v>
      </c>
      <c r="BS545" t="s">
        <v>4021</v>
      </c>
      <c r="BT545" t="s">
        <v>132</v>
      </c>
    </row>
    <row r="546" spans="1:72" x14ac:dyDescent="0.2">
      <c r="A546" s="3">
        <v>789163</v>
      </c>
      <c r="B546">
        <v>1</v>
      </c>
      <c r="C546" t="s">
        <v>276</v>
      </c>
      <c r="D546">
        <v>1</v>
      </c>
      <c r="E546" s="2" t="s">
        <v>277</v>
      </c>
      <c r="F546" s="3" t="s">
        <v>224</v>
      </c>
      <c r="G546" t="s">
        <v>4022</v>
      </c>
      <c r="H546" t="s">
        <v>493</v>
      </c>
      <c r="I546" t="s">
        <v>1187</v>
      </c>
      <c r="J546" t="s">
        <v>4023</v>
      </c>
      <c r="K546" t="s">
        <v>4024</v>
      </c>
      <c r="L546" t="s">
        <v>4025</v>
      </c>
      <c r="M546" t="s">
        <v>81</v>
      </c>
      <c r="N546">
        <v>77374</v>
      </c>
      <c r="O546" t="s">
        <v>82</v>
      </c>
      <c r="P546" t="s">
        <v>4026</v>
      </c>
      <c r="Q546">
        <v>1</v>
      </c>
      <c r="R546" t="s">
        <v>84</v>
      </c>
      <c r="S546" t="s">
        <v>84</v>
      </c>
      <c r="T546" t="s">
        <v>85</v>
      </c>
      <c r="U546">
        <v>4</v>
      </c>
      <c r="V546" t="s">
        <v>86</v>
      </c>
      <c r="W546">
        <v>2</v>
      </c>
      <c r="X546" t="s">
        <v>87</v>
      </c>
      <c r="Y546" t="s">
        <v>88</v>
      </c>
      <c r="Z546" t="s">
        <v>89</v>
      </c>
      <c r="AA546" s="2">
        <v>43897</v>
      </c>
      <c r="AB546" s="2" t="s">
        <v>2360</v>
      </c>
      <c r="AC546" t="s">
        <v>119</v>
      </c>
      <c r="AD546">
        <v>1</v>
      </c>
      <c r="AE546">
        <v>2</v>
      </c>
      <c r="AF546">
        <v>15</v>
      </c>
      <c r="AG546" t="s">
        <v>328</v>
      </c>
      <c r="AH546" t="s">
        <v>121</v>
      </c>
      <c r="AI546" t="s">
        <v>122</v>
      </c>
      <c r="AJ546">
        <v>42339.15</v>
      </c>
      <c r="AK546">
        <v>42339</v>
      </c>
      <c r="AL546">
        <v>42340</v>
      </c>
      <c r="AM546">
        <v>42339</v>
      </c>
      <c r="AN546">
        <v>9277.92</v>
      </c>
      <c r="AO546">
        <v>33061.230000000003</v>
      </c>
      <c r="AP546">
        <v>21169.58</v>
      </c>
      <c r="AQ546" t="s">
        <v>1361</v>
      </c>
      <c r="AR546" t="s">
        <v>1362</v>
      </c>
      <c r="AS546" t="s">
        <v>224</v>
      </c>
      <c r="AT546" t="s">
        <v>1363</v>
      </c>
      <c r="AU546" t="s">
        <v>126</v>
      </c>
      <c r="AV546" t="s">
        <v>1408</v>
      </c>
      <c r="AW546" t="s">
        <v>126</v>
      </c>
      <c r="AX546" t="s">
        <v>3194</v>
      </c>
      <c r="AY546">
        <v>5</v>
      </c>
      <c r="AZ546">
        <v>293</v>
      </c>
      <c r="BA546">
        <v>5</v>
      </c>
      <c r="BB546">
        <v>194</v>
      </c>
      <c r="BC546">
        <v>1</v>
      </c>
      <c r="BD546">
        <v>2</v>
      </c>
      <c r="BE546" t="s">
        <v>206</v>
      </c>
      <c r="BF546" t="s">
        <v>442</v>
      </c>
      <c r="BG546" t="s">
        <v>1344</v>
      </c>
      <c r="BH546" t="s">
        <v>104</v>
      </c>
      <c r="BI546" t="s">
        <v>126</v>
      </c>
      <c r="BJ546" t="s">
        <v>452</v>
      </c>
      <c r="BK546">
        <v>67</v>
      </c>
      <c r="BL546">
        <v>125.8</v>
      </c>
      <c r="BM546">
        <v>170.18</v>
      </c>
      <c r="BN546">
        <v>57.06</v>
      </c>
      <c r="BO546">
        <v>19</v>
      </c>
      <c r="BP546" t="s">
        <v>209</v>
      </c>
      <c r="BQ546">
        <v>69</v>
      </c>
      <c r="BR546">
        <v>98.24</v>
      </c>
      <c r="BS546" t="s">
        <v>4027</v>
      </c>
      <c r="BT546" t="s">
        <v>181</v>
      </c>
    </row>
    <row r="547" spans="1:72" x14ac:dyDescent="0.2">
      <c r="A547" s="3">
        <v>789164</v>
      </c>
      <c r="B547">
        <v>1</v>
      </c>
      <c r="C547" t="s">
        <v>276</v>
      </c>
      <c r="D547">
        <v>1</v>
      </c>
      <c r="E547" s="2" t="s">
        <v>277</v>
      </c>
      <c r="F547" s="3" t="s">
        <v>224</v>
      </c>
      <c r="G547" t="s">
        <v>4028</v>
      </c>
      <c r="H547" t="s">
        <v>383</v>
      </c>
      <c r="I547" t="s">
        <v>419</v>
      </c>
      <c r="J547" t="s">
        <v>4029</v>
      </c>
      <c r="K547" t="s">
        <v>4030</v>
      </c>
      <c r="L547" t="s">
        <v>291</v>
      </c>
      <c r="M547" t="s">
        <v>81</v>
      </c>
      <c r="N547">
        <v>78287</v>
      </c>
      <c r="O547" t="s">
        <v>82</v>
      </c>
      <c r="P547" t="s">
        <v>291</v>
      </c>
      <c r="Q547">
        <v>6</v>
      </c>
      <c r="R547" t="s">
        <v>84</v>
      </c>
      <c r="S547" t="s">
        <v>84</v>
      </c>
      <c r="T547" t="s">
        <v>85</v>
      </c>
      <c r="U547">
        <v>4</v>
      </c>
      <c r="V547" t="s">
        <v>86</v>
      </c>
      <c r="W547">
        <v>1</v>
      </c>
      <c r="X547" t="s">
        <v>139</v>
      </c>
      <c r="Y547" t="s">
        <v>460</v>
      </c>
      <c r="Z547" t="s">
        <v>117</v>
      </c>
      <c r="AA547" s="2">
        <v>43871</v>
      </c>
      <c r="AB547" s="2" t="s">
        <v>1360</v>
      </c>
      <c r="AC547" t="s">
        <v>91</v>
      </c>
      <c r="AD547">
        <v>2</v>
      </c>
      <c r="AE547">
        <v>1</v>
      </c>
      <c r="AF547">
        <v>17</v>
      </c>
      <c r="AG547" t="s">
        <v>473</v>
      </c>
      <c r="AH547" t="s">
        <v>288</v>
      </c>
      <c r="AI547" t="s">
        <v>289</v>
      </c>
      <c r="AJ547">
        <v>23295.759999999998</v>
      </c>
      <c r="AK547">
        <v>23295</v>
      </c>
      <c r="AL547">
        <v>23296</v>
      </c>
      <c r="AM547">
        <v>23295</v>
      </c>
      <c r="AN547">
        <v>4049.95</v>
      </c>
      <c r="AO547">
        <v>19245.810000000001</v>
      </c>
      <c r="AP547">
        <v>23295.759999999998</v>
      </c>
      <c r="AQ547" t="s">
        <v>927</v>
      </c>
      <c r="AR547" t="s">
        <v>1192</v>
      </c>
      <c r="AS547" t="s">
        <v>84</v>
      </c>
      <c r="AT547" t="s">
        <v>1193</v>
      </c>
      <c r="AU547" t="s">
        <v>126</v>
      </c>
      <c r="AV547" t="s">
        <v>977</v>
      </c>
      <c r="AW547" t="s">
        <v>126</v>
      </c>
      <c r="AY547">
        <v>11</v>
      </c>
      <c r="AZ547">
        <v>683</v>
      </c>
      <c r="BA547">
        <v>11</v>
      </c>
      <c r="BB547">
        <v>469</v>
      </c>
      <c r="BC547">
        <v>2</v>
      </c>
      <c r="BD547">
        <v>2</v>
      </c>
      <c r="BE547" t="s">
        <v>206</v>
      </c>
      <c r="BF547" t="s">
        <v>478</v>
      </c>
      <c r="BH547" t="s">
        <v>104</v>
      </c>
      <c r="BI547" t="s">
        <v>126</v>
      </c>
      <c r="BJ547" t="s">
        <v>658</v>
      </c>
      <c r="BK547">
        <v>69</v>
      </c>
      <c r="BL547">
        <v>165.9</v>
      </c>
      <c r="BM547">
        <v>175.26</v>
      </c>
      <c r="BN547">
        <v>75.25</v>
      </c>
      <c r="BO547">
        <v>24</v>
      </c>
      <c r="BP547" t="s">
        <v>209</v>
      </c>
      <c r="BQ547">
        <v>66</v>
      </c>
      <c r="BR547">
        <v>98.4</v>
      </c>
      <c r="BS547" t="s">
        <v>2270</v>
      </c>
      <c r="BT547" t="s">
        <v>108</v>
      </c>
    </row>
    <row r="548" spans="1:72" x14ac:dyDescent="0.2">
      <c r="A548" s="3">
        <v>789165</v>
      </c>
      <c r="B548">
        <v>1</v>
      </c>
      <c r="C548" t="s">
        <v>276</v>
      </c>
      <c r="D548">
        <v>1</v>
      </c>
      <c r="E548" s="2" t="s">
        <v>277</v>
      </c>
      <c r="G548" t="s">
        <v>1612</v>
      </c>
      <c r="H548" t="s">
        <v>183</v>
      </c>
      <c r="I548" t="s">
        <v>419</v>
      </c>
      <c r="J548" t="s">
        <v>4031</v>
      </c>
      <c r="K548" t="s">
        <v>4032</v>
      </c>
      <c r="L548" t="s">
        <v>291</v>
      </c>
      <c r="M548" t="s">
        <v>81</v>
      </c>
      <c r="N548">
        <v>77522</v>
      </c>
      <c r="O548" t="s">
        <v>82</v>
      </c>
      <c r="P548" t="s">
        <v>291</v>
      </c>
      <c r="Q548">
        <v>1</v>
      </c>
      <c r="R548" t="s">
        <v>84</v>
      </c>
      <c r="S548" t="s">
        <v>84</v>
      </c>
      <c r="T548" t="s">
        <v>331</v>
      </c>
      <c r="U548">
        <v>4</v>
      </c>
      <c r="V548" t="s">
        <v>86</v>
      </c>
      <c r="W548">
        <v>2</v>
      </c>
      <c r="X548" t="s">
        <v>87</v>
      </c>
      <c r="Y548" t="s">
        <v>200</v>
      </c>
      <c r="Z548" t="s">
        <v>343</v>
      </c>
      <c r="AA548" s="2">
        <v>43897</v>
      </c>
      <c r="AB548" s="2" t="s">
        <v>704</v>
      </c>
      <c r="AC548" t="s">
        <v>172</v>
      </c>
      <c r="AD548">
        <v>0</v>
      </c>
      <c r="AE548">
        <v>1</v>
      </c>
      <c r="AF548">
        <v>17</v>
      </c>
      <c r="AG548" t="s">
        <v>473</v>
      </c>
      <c r="AH548" t="s">
        <v>288</v>
      </c>
      <c r="AI548" t="s">
        <v>289</v>
      </c>
      <c r="AJ548">
        <v>117006.27</v>
      </c>
      <c r="AK548">
        <v>117006</v>
      </c>
      <c r="AL548">
        <v>117007</v>
      </c>
      <c r="AM548">
        <v>117006</v>
      </c>
      <c r="AN548">
        <v>2491.29</v>
      </c>
      <c r="AO548">
        <v>114514.98</v>
      </c>
      <c r="AP548">
        <v>117006.27</v>
      </c>
      <c r="AQ548" t="s">
        <v>345</v>
      </c>
      <c r="AR548" t="s">
        <v>346</v>
      </c>
      <c r="AS548" t="s">
        <v>224</v>
      </c>
      <c r="AT548" t="s">
        <v>347</v>
      </c>
      <c r="AU548" t="s">
        <v>126</v>
      </c>
      <c r="AV548" t="s">
        <v>1281</v>
      </c>
      <c r="AW548" t="s">
        <v>126</v>
      </c>
      <c r="AX548" t="s">
        <v>1911</v>
      </c>
      <c r="AY548">
        <v>5</v>
      </c>
      <c r="AZ548">
        <v>247</v>
      </c>
      <c r="BA548">
        <v>5</v>
      </c>
      <c r="BB548">
        <v>175</v>
      </c>
      <c r="BC548">
        <v>2</v>
      </c>
      <c r="BD548">
        <v>2</v>
      </c>
      <c r="BE548" t="s">
        <v>206</v>
      </c>
      <c r="BF548" t="s">
        <v>2091</v>
      </c>
      <c r="BG548" t="s">
        <v>103</v>
      </c>
      <c r="BH548" t="s">
        <v>104</v>
      </c>
      <c r="BI548" t="s">
        <v>126</v>
      </c>
      <c r="BJ548" t="s">
        <v>405</v>
      </c>
      <c r="BK548">
        <v>71</v>
      </c>
      <c r="BL548">
        <v>158.19999999999999</v>
      </c>
      <c r="BM548">
        <v>180.34</v>
      </c>
      <c r="BN548">
        <v>71.760000000000005</v>
      </c>
      <c r="BO548">
        <v>22</v>
      </c>
      <c r="BP548" t="s">
        <v>209</v>
      </c>
      <c r="BQ548">
        <v>72</v>
      </c>
      <c r="BR548">
        <v>97.91</v>
      </c>
      <c r="BS548" t="s">
        <v>4033</v>
      </c>
      <c r="BT548" t="s">
        <v>181</v>
      </c>
    </row>
    <row r="549" spans="1:72" x14ac:dyDescent="0.2">
      <c r="A549" s="3">
        <v>789166</v>
      </c>
      <c r="B549">
        <v>1</v>
      </c>
      <c r="C549" t="s">
        <v>276</v>
      </c>
      <c r="D549">
        <v>1</v>
      </c>
      <c r="E549" s="2" t="s">
        <v>277</v>
      </c>
      <c r="F549" s="3" t="s">
        <v>224</v>
      </c>
      <c r="G549" t="s">
        <v>4034</v>
      </c>
      <c r="H549" t="s">
        <v>298</v>
      </c>
      <c r="I549" t="s">
        <v>4035</v>
      </c>
      <c r="J549" t="s">
        <v>4036</v>
      </c>
      <c r="K549" t="s">
        <v>4037</v>
      </c>
      <c r="L549" t="s">
        <v>674</v>
      </c>
      <c r="M549" t="s">
        <v>81</v>
      </c>
      <c r="N549">
        <v>76063</v>
      </c>
      <c r="O549" t="s">
        <v>82</v>
      </c>
      <c r="P549" t="s">
        <v>4038</v>
      </c>
      <c r="Q549">
        <v>6</v>
      </c>
      <c r="R549" t="s">
        <v>84</v>
      </c>
      <c r="S549" t="s">
        <v>84</v>
      </c>
      <c r="T549" t="s">
        <v>85</v>
      </c>
      <c r="U549">
        <v>4</v>
      </c>
      <c r="V549" t="s">
        <v>86</v>
      </c>
      <c r="W549">
        <v>1</v>
      </c>
      <c r="X549" t="s">
        <v>139</v>
      </c>
      <c r="Y549" t="s">
        <v>88</v>
      </c>
      <c r="Z549" t="s">
        <v>89</v>
      </c>
      <c r="AA549" s="2">
        <v>43919</v>
      </c>
      <c r="AB549" s="2" t="s">
        <v>966</v>
      </c>
      <c r="AC549" t="s">
        <v>268</v>
      </c>
      <c r="AD549">
        <v>3</v>
      </c>
      <c r="AE549">
        <v>3</v>
      </c>
      <c r="AF549">
        <v>19</v>
      </c>
      <c r="AG549" t="s">
        <v>461</v>
      </c>
      <c r="AH549" t="s">
        <v>288</v>
      </c>
      <c r="AI549" t="s">
        <v>289</v>
      </c>
      <c r="AJ549">
        <v>113345.54</v>
      </c>
      <c r="AK549">
        <v>113345</v>
      </c>
      <c r="AL549">
        <v>113346</v>
      </c>
      <c r="AM549">
        <v>113345</v>
      </c>
      <c r="AN549">
        <v>13916.88</v>
      </c>
      <c r="AO549">
        <v>99428.66</v>
      </c>
      <c r="AP549">
        <v>37781.85</v>
      </c>
      <c r="AQ549" t="s">
        <v>581</v>
      </c>
      <c r="AR549" t="s">
        <v>1047</v>
      </c>
      <c r="AS549" t="s">
        <v>224</v>
      </c>
      <c r="AT549" t="s">
        <v>1048</v>
      </c>
      <c r="AU549" t="s">
        <v>126</v>
      </c>
      <c r="AV549" t="s">
        <v>4039</v>
      </c>
      <c r="AW549" t="s">
        <v>126</v>
      </c>
      <c r="AX549" t="s">
        <v>385</v>
      </c>
      <c r="AY549">
        <v>5</v>
      </c>
      <c r="AZ549">
        <v>251</v>
      </c>
      <c r="BA549">
        <v>5</v>
      </c>
      <c r="BB549">
        <v>174</v>
      </c>
      <c r="BC549">
        <v>2</v>
      </c>
      <c r="BD549">
        <v>2</v>
      </c>
      <c r="BE549" t="s">
        <v>206</v>
      </c>
      <c r="BF549" t="s">
        <v>1201</v>
      </c>
      <c r="BG549" t="s">
        <v>103</v>
      </c>
      <c r="BH549" t="s">
        <v>104</v>
      </c>
      <c r="BI549" t="s">
        <v>126</v>
      </c>
      <c r="BJ549" t="s">
        <v>452</v>
      </c>
      <c r="BK549">
        <v>67</v>
      </c>
      <c r="BL549">
        <v>218.7</v>
      </c>
      <c r="BM549">
        <v>170.18</v>
      </c>
      <c r="BN549">
        <v>99.2</v>
      </c>
      <c r="BO549">
        <v>34</v>
      </c>
      <c r="BP549" t="s">
        <v>192</v>
      </c>
      <c r="BQ549">
        <v>113</v>
      </c>
      <c r="BR549">
        <v>98.01</v>
      </c>
      <c r="BS549" t="s">
        <v>4040</v>
      </c>
      <c r="BT549" t="s">
        <v>181</v>
      </c>
    </row>
    <row r="550" spans="1:72" x14ac:dyDescent="0.2">
      <c r="A550" s="3">
        <v>789167</v>
      </c>
      <c r="B550">
        <v>1</v>
      </c>
      <c r="C550" t="s">
        <v>276</v>
      </c>
      <c r="D550">
        <v>1</v>
      </c>
      <c r="E550" s="2" t="s">
        <v>277</v>
      </c>
      <c r="F550" s="3" t="s">
        <v>74</v>
      </c>
      <c r="G550" t="s">
        <v>4041</v>
      </c>
      <c r="H550" t="s">
        <v>110</v>
      </c>
      <c r="I550" t="s">
        <v>4042</v>
      </c>
      <c r="J550" t="s">
        <v>4043</v>
      </c>
      <c r="K550" t="s">
        <v>4044</v>
      </c>
      <c r="L550" t="s">
        <v>1965</v>
      </c>
      <c r="M550" t="s">
        <v>81</v>
      </c>
      <c r="N550">
        <v>79928</v>
      </c>
      <c r="O550" t="s">
        <v>82</v>
      </c>
      <c r="P550" t="s">
        <v>1980</v>
      </c>
      <c r="Q550">
        <v>1</v>
      </c>
      <c r="R550" t="s">
        <v>84</v>
      </c>
      <c r="S550" t="s">
        <v>84</v>
      </c>
      <c r="T550" t="s">
        <v>85</v>
      </c>
      <c r="U550">
        <v>4</v>
      </c>
      <c r="V550" t="s">
        <v>86</v>
      </c>
      <c r="W550">
        <v>2</v>
      </c>
      <c r="X550" t="s">
        <v>87</v>
      </c>
      <c r="Y550" t="s">
        <v>88</v>
      </c>
      <c r="Z550" t="s">
        <v>89</v>
      </c>
      <c r="AA550" s="2">
        <v>43866</v>
      </c>
      <c r="AB550" s="2" t="s">
        <v>601</v>
      </c>
      <c r="AC550" t="s">
        <v>141</v>
      </c>
      <c r="AD550">
        <v>3</v>
      </c>
      <c r="AE550">
        <v>3</v>
      </c>
      <c r="AF550">
        <v>1</v>
      </c>
      <c r="AG550" t="s">
        <v>735</v>
      </c>
      <c r="AH550" t="s">
        <v>233</v>
      </c>
      <c r="AI550" t="s">
        <v>234</v>
      </c>
      <c r="AJ550">
        <v>24406.240000000002</v>
      </c>
      <c r="AK550">
        <v>24406</v>
      </c>
      <c r="AL550">
        <v>24407</v>
      </c>
      <c r="AM550">
        <v>24406</v>
      </c>
      <c r="AN550">
        <v>8578.32</v>
      </c>
      <c r="AO550">
        <v>15827.92</v>
      </c>
      <c r="AP550">
        <v>8135.41</v>
      </c>
      <c r="AQ550" t="s">
        <v>4045</v>
      </c>
      <c r="AR550" t="s">
        <v>4046</v>
      </c>
      <c r="AS550" t="s">
        <v>493</v>
      </c>
      <c r="AT550" t="s">
        <v>4047</v>
      </c>
      <c r="AU550" t="s">
        <v>126</v>
      </c>
      <c r="AV550" t="s">
        <v>4048</v>
      </c>
      <c r="AW550" t="s">
        <v>84</v>
      </c>
      <c r="AX550" t="s">
        <v>812</v>
      </c>
      <c r="AY550">
        <v>18</v>
      </c>
      <c r="AZ550">
        <v>864</v>
      </c>
      <c r="BA550">
        <v>18</v>
      </c>
      <c r="BB550">
        <v>722</v>
      </c>
      <c r="BC550">
        <v>1</v>
      </c>
      <c r="BD550">
        <v>1</v>
      </c>
      <c r="BE550" t="s">
        <v>101</v>
      </c>
      <c r="BF550" t="s">
        <v>951</v>
      </c>
      <c r="BG550" t="s">
        <v>867</v>
      </c>
      <c r="BH550" t="s">
        <v>104</v>
      </c>
      <c r="BI550" t="s">
        <v>126</v>
      </c>
      <c r="BJ550" t="s">
        <v>452</v>
      </c>
      <c r="BK550">
        <v>67</v>
      </c>
      <c r="BL550">
        <v>195.8</v>
      </c>
      <c r="BM550">
        <v>170.18</v>
      </c>
      <c r="BN550">
        <v>88.81</v>
      </c>
      <c r="BO550">
        <v>30</v>
      </c>
      <c r="BP550" t="s">
        <v>192</v>
      </c>
      <c r="BQ550">
        <v>118</v>
      </c>
      <c r="BR550">
        <v>98.36</v>
      </c>
      <c r="BS550" t="s">
        <v>1392</v>
      </c>
      <c r="BT550" t="s">
        <v>108</v>
      </c>
    </row>
    <row r="551" spans="1:72" x14ac:dyDescent="0.2">
      <c r="A551" s="3">
        <v>789168</v>
      </c>
      <c r="B551">
        <v>3</v>
      </c>
      <c r="C551" t="s">
        <v>72</v>
      </c>
      <c r="D551">
        <v>2</v>
      </c>
      <c r="E551" s="2" t="s">
        <v>73</v>
      </c>
      <c r="F551" s="3" t="s">
        <v>74</v>
      </c>
      <c r="G551" t="s">
        <v>1243</v>
      </c>
      <c r="H551" t="s">
        <v>383</v>
      </c>
      <c r="I551" t="s">
        <v>2193</v>
      </c>
      <c r="J551" t="s">
        <v>4049</v>
      </c>
      <c r="K551" t="s">
        <v>4050</v>
      </c>
      <c r="L551" t="s">
        <v>4051</v>
      </c>
      <c r="M551" t="s">
        <v>81</v>
      </c>
      <c r="N551">
        <v>76862</v>
      </c>
      <c r="O551" t="s">
        <v>82</v>
      </c>
      <c r="P551" t="s">
        <v>4052</v>
      </c>
      <c r="Q551">
        <v>1</v>
      </c>
      <c r="R551" t="s">
        <v>84</v>
      </c>
      <c r="S551" t="s">
        <v>84</v>
      </c>
      <c r="T551" t="s">
        <v>85</v>
      </c>
      <c r="U551">
        <v>4</v>
      </c>
      <c r="V551" t="s">
        <v>86</v>
      </c>
      <c r="W551">
        <v>2</v>
      </c>
      <c r="X551" t="s">
        <v>87</v>
      </c>
      <c r="Y551" t="s">
        <v>88</v>
      </c>
      <c r="Z551" t="s">
        <v>89</v>
      </c>
      <c r="AA551" s="2">
        <v>43854</v>
      </c>
      <c r="AB551" s="2" t="s">
        <v>357</v>
      </c>
      <c r="AC551" t="s">
        <v>141</v>
      </c>
      <c r="AD551">
        <v>1</v>
      </c>
      <c r="AE551">
        <v>1</v>
      </c>
      <c r="AF551">
        <v>9</v>
      </c>
      <c r="AG551" t="s">
        <v>677</v>
      </c>
      <c r="AH551" t="s">
        <v>121</v>
      </c>
      <c r="AI551" t="s">
        <v>122</v>
      </c>
      <c r="AJ551">
        <v>23300.17</v>
      </c>
      <c r="AK551">
        <v>23300</v>
      </c>
      <c r="AL551">
        <v>23301</v>
      </c>
      <c r="AM551">
        <v>23300</v>
      </c>
      <c r="AN551">
        <v>2859.44</v>
      </c>
      <c r="AO551">
        <v>20440.73</v>
      </c>
      <c r="AP551">
        <v>23300.17</v>
      </c>
      <c r="AQ551" t="s">
        <v>4053</v>
      </c>
      <c r="AR551" t="s">
        <v>4054</v>
      </c>
      <c r="AS551" t="s">
        <v>97</v>
      </c>
      <c r="AT551" t="s">
        <v>4055</v>
      </c>
      <c r="AU551" t="s">
        <v>126</v>
      </c>
      <c r="AV551" t="s">
        <v>4056</v>
      </c>
      <c r="AW551" t="s">
        <v>126</v>
      </c>
      <c r="AX551" t="s">
        <v>100</v>
      </c>
      <c r="AY551">
        <v>14</v>
      </c>
      <c r="AZ551">
        <v>807</v>
      </c>
      <c r="BA551">
        <v>14</v>
      </c>
      <c r="BB551">
        <v>560</v>
      </c>
      <c r="BC551">
        <v>1</v>
      </c>
      <c r="BD551">
        <v>2</v>
      </c>
      <c r="BE551" t="s">
        <v>206</v>
      </c>
      <c r="BF551" t="s">
        <v>2433</v>
      </c>
      <c r="BG551" t="s">
        <v>1344</v>
      </c>
      <c r="BH551" t="s">
        <v>104</v>
      </c>
      <c r="BI551" t="s">
        <v>84</v>
      </c>
      <c r="BJ551" t="s">
        <v>452</v>
      </c>
      <c r="BK551">
        <v>67</v>
      </c>
      <c r="BL551">
        <v>118.6</v>
      </c>
      <c r="BM551">
        <v>170.18</v>
      </c>
      <c r="BN551">
        <v>53.8</v>
      </c>
      <c r="BO551">
        <v>18</v>
      </c>
      <c r="BP551" t="s">
        <v>148</v>
      </c>
      <c r="BQ551">
        <v>49</v>
      </c>
      <c r="BR551">
        <v>97.76</v>
      </c>
      <c r="BS551" t="s">
        <v>2917</v>
      </c>
      <c r="BT551" t="s">
        <v>132</v>
      </c>
    </row>
    <row r="552" spans="1:72" x14ac:dyDescent="0.2">
      <c r="A552" s="3">
        <v>789169</v>
      </c>
      <c r="B552">
        <v>3</v>
      </c>
      <c r="C552" t="s">
        <v>72</v>
      </c>
      <c r="D552">
        <v>2</v>
      </c>
      <c r="E552" s="2" t="s">
        <v>73</v>
      </c>
      <c r="F552" s="3" t="s">
        <v>74</v>
      </c>
      <c r="G552" t="s">
        <v>4057</v>
      </c>
      <c r="H552" t="s">
        <v>493</v>
      </c>
      <c r="I552" t="s">
        <v>4058</v>
      </c>
      <c r="J552" t="s">
        <v>4059</v>
      </c>
      <c r="K552" t="s">
        <v>4060</v>
      </c>
      <c r="L552" t="s">
        <v>649</v>
      </c>
      <c r="M552" t="s">
        <v>81</v>
      </c>
      <c r="N552">
        <v>75481</v>
      </c>
      <c r="O552" t="s">
        <v>82</v>
      </c>
      <c r="P552" t="s">
        <v>4061</v>
      </c>
      <c r="Q552">
        <v>1</v>
      </c>
      <c r="R552" t="s">
        <v>84</v>
      </c>
      <c r="S552" t="s">
        <v>84</v>
      </c>
      <c r="T552" t="s">
        <v>85</v>
      </c>
      <c r="U552">
        <v>4</v>
      </c>
      <c r="V552" t="s">
        <v>86</v>
      </c>
      <c r="W552">
        <v>1</v>
      </c>
      <c r="X552" t="s">
        <v>139</v>
      </c>
      <c r="Y552" t="s">
        <v>88</v>
      </c>
      <c r="Z552" t="s">
        <v>89</v>
      </c>
      <c r="AA552" s="2">
        <v>43868</v>
      </c>
      <c r="AB552" s="2" t="s">
        <v>939</v>
      </c>
      <c r="AC552" t="s">
        <v>119</v>
      </c>
      <c r="AD552">
        <v>2</v>
      </c>
      <c r="AE552">
        <v>3</v>
      </c>
      <c r="AF552">
        <v>9</v>
      </c>
      <c r="AG552" t="s">
        <v>677</v>
      </c>
      <c r="AH552" t="s">
        <v>143</v>
      </c>
      <c r="AI552" t="s">
        <v>144</v>
      </c>
      <c r="AJ552">
        <v>39963.589999999997</v>
      </c>
      <c r="AK552">
        <v>39963</v>
      </c>
      <c r="AL552">
        <v>39964</v>
      </c>
      <c r="AM552">
        <v>39963</v>
      </c>
      <c r="AN552">
        <v>8578.32</v>
      </c>
      <c r="AO552">
        <v>31385.27</v>
      </c>
      <c r="AP552">
        <v>13321.2</v>
      </c>
      <c r="AQ552" t="s">
        <v>269</v>
      </c>
      <c r="AR552" t="s">
        <v>270</v>
      </c>
      <c r="AS552" t="s">
        <v>97</v>
      </c>
      <c r="AT552" t="s">
        <v>269</v>
      </c>
      <c r="AU552" t="s">
        <v>126</v>
      </c>
      <c r="AV552" t="s">
        <v>4062</v>
      </c>
      <c r="AW552" t="s">
        <v>126</v>
      </c>
      <c r="AX552" t="s">
        <v>178</v>
      </c>
      <c r="AY552">
        <v>14</v>
      </c>
      <c r="AZ552">
        <v>786</v>
      </c>
      <c r="BA552">
        <v>14</v>
      </c>
      <c r="BB552">
        <v>540</v>
      </c>
      <c r="BC552">
        <v>1</v>
      </c>
      <c r="BD552">
        <v>3</v>
      </c>
      <c r="BE552" t="s">
        <v>257</v>
      </c>
      <c r="BF552" t="s">
        <v>1242</v>
      </c>
      <c r="BG552" t="s">
        <v>259</v>
      </c>
      <c r="BH552" t="s">
        <v>104</v>
      </c>
      <c r="BI552" t="s">
        <v>84</v>
      </c>
      <c r="BJ552" t="s">
        <v>105</v>
      </c>
      <c r="BK552">
        <v>68</v>
      </c>
      <c r="BL552">
        <v>220</v>
      </c>
      <c r="BM552">
        <v>172.72</v>
      </c>
      <c r="BN552">
        <v>99.79</v>
      </c>
      <c r="BO552">
        <v>33</v>
      </c>
      <c r="BP552" t="s">
        <v>192</v>
      </c>
      <c r="BQ552">
        <v>107</v>
      </c>
      <c r="BR552">
        <v>97.98</v>
      </c>
      <c r="BS552" t="s">
        <v>4063</v>
      </c>
      <c r="BT552" t="s">
        <v>108</v>
      </c>
    </row>
    <row r="553" spans="1:72" x14ac:dyDescent="0.2">
      <c r="A553" s="3">
        <v>789170</v>
      </c>
      <c r="B553">
        <v>1</v>
      </c>
      <c r="C553" t="s">
        <v>276</v>
      </c>
      <c r="D553">
        <v>1</v>
      </c>
      <c r="E553" s="2" t="s">
        <v>277</v>
      </c>
      <c r="F553" s="3" t="s">
        <v>224</v>
      </c>
      <c r="G553" t="s">
        <v>4064</v>
      </c>
      <c r="H553" t="s">
        <v>298</v>
      </c>
      <c r="I553" t="s">
        <v>633</v>
      </c>
      <c r="J553" t="s">
        <v>4065</v>
      </c>
      <c r="K553" t="s">
        <v>4066</v>
      </c>
      <c r="L553" t="s">
        <v>563</v>
      </c>
      <c r="M553" t="s">
        <v>81</v>
      </c>
      <c r="N553">
        <v>75270</v>
      </c>
      <c r="O553" t="s">
        <v>82</v>
      </c>
      <c r="P553" t="s">
        <v>564</v>
      </c>
      <c r="Q553">
        <v>3</v>
      </c>
      <c r="R553" t="s">
        <v>84</v>
      </c>
      <c r="S553" t="s">
        <v>84</v>
      </c>
      <c r="T553" t="s">
        <v>331</v>
      </c>
      <c r="U553">
        <v>4</v>
      </c>
      <c r="V553" t="s">
        <v>86</v>
      </c>
      <c r="W553">
        <v>2</v>
      </c>
      <c r="X553" t="s">
        <v>87</v>
      </c>
      <c r="Y553" t="s">
        <v>88</v>
      </c>
      <c r="Z553" t="s">
        <v>343</v>
      </c>
      <c r="AA553" s="2">
        <v>43896</v>
      </c>
      <c r="AB553" s="2" t="s">
        <v>315</v>
      </c>
      <c r="AC553" t="s">
        <v>91</v>
      </c>
      <c r="AD553">
        <v>3</v>
      </c>
      <c r="AE553">
        <v>4</v>
      </c>
      <c r="AF553">
        <v>17</v>
      </c>
      <c r="AG553" t="s">
        <v>473</v>
      </c>
      <c r="AH553" t="s">
        <v>566</v>
      </c>
      <c r="AI553" t="s">
        <v>567</v>
      </c>
      <c r="AJ553">
        <v>83427.16</v>
      </c>
      <c r="AK553">
        <v>83427</v>
      </c>
      <c r="AL553">
        <v>83428</v>
      </c>
      <c r="AM553">
        <v>83427</v>
      </c>
      <c r="AN553">
        <v>16199.8</v>
      </c>
      <c r="AO553">
        <v>67227.360000000001</v>
      </c>
      <c r="AP553">
        <v>20856.79</v>
      </c>
      <c r="AQ553" t="s">
        <v>3245</v>
      </c>
      <c r="AR553" t="s">
        <v>3246</v>
      </c>
      <c r="AS553" t="s">
        <v>383</v>
      </c>
      <c r="AT553" t="s">
        <v>384</v>
      </c>
      <c r="AU553" t="s">
        <v>126</v>
      </c>
      <c r="AV553" t="s">
        <v>2646</v>
      </c>
      <c r="AW553" t="s">
        <v>126</v>
      </c>
      <c r="AX553" t="s">
        <v>4067</v>
      </c>
      <c r="AY553">
        <v>10</v>
      </c>
      <c r="AZ553">
        <v>629</v>
      </c>
      <c r="BA553">
        <v>8</v>
      </c>
      <c r="BB553">
        <v>320</v>
      </c>
      <c r="BC553">
        <v>3</v>
      </c>
      <c r="BD553">
        <v>3</v>
      </c>
      <c r="BE553" t="s">
        <v>257</v>
      </c>
      <c r="BF553" t="s">
        <v>805</v>
      </c>
      <c r="BG553" t="s">
        <v>162</v>
      </c>
      <c r="BH553" t="s">
        <v>104</v>
      </c>
      <c r="BI553" t="s">
        <v>126</v>
      </c>
      <c r="BJ553" t="s">
        <v>842</v>
      </c>
      <c r="BK553">
        <v>70</v>
      </c>
      <c r="BL553">
        <v>206.4</v>
      </c>
      <c r="BM553">
        <v>177.8</v>
      </c>
      <c r="BN553">
        <v>93.62</v>
      </c>
      <c r="BO553">
        <v>29</v>
      </c>
      <c r="BP553" t="s">
        <v>106</v>
      </c>
      <c r="BQ553">
        <v>99</v>
      </c>
      <c r="BR553">
        <v>97.4</v>
      </c>
      <c r="BS553" t="s">
        <v>4068</v>
      </c>
      <c r="BT553" t="s">
        <v>181</v>
      </c>
    </row>
    <row r="554" spans="1:72" x14ac:dyDescent="0.2">
      <c r="A554" s="3">
        <v>789171</v>
      </c>
      <c r="B554">
        <v>5</v>
      </c>
      <c r="C554" t="s">
        <v>3258</v>
      </c>
      <c r="D554">
        <v>1</v>
      </c>
      <c r="E554" s="2" t="s">
        <v>277</v>
      </c>
      <c r="F554" s="3" t="s">
        <v>224</v>
      </c>
      <c r="G554" t="s">
        <v>244</v>
      </c>
      <c r="H554" t="s">
        <v>76</v>
      </c>
      <c r="I554" t="s">
        <v>431</v>
      </c>
      <c r="J554" t="s">
        <v>4069</v>
      </c>
      <c r="K554" t="s">
        <v>4070</v>
      </c>
      <c r="L554" t="s">
        <v>2716</v>
      </c>
      <c r="M554" t="s">
        <v>81</v>
      </c>
      <c r="N554">
        <v>79324</v>
      </c>
      <c r="O554" t="s">
        <v>82</v>
      </c>
      <c r="P554" t="s">
        <v>2717</v>
      </c>
      <c r="Q554">
        <v>1</v>
      </c>
      <c r="R554" t="s">
        <v>84</v>
      </c>
      <c r="S554" t="s">
        <v>84</v>
      </c>
      <c r="T554" t="s">
        <v>85</v>
      </c>
      <c r="U554">
        <v>4</v>
      </c>
      <c r="V554" t="s">
        <v>86</v>
      </c>
      <c r="W554">
        <v>2</v>
      </c>
      <c r="X554" t="s">
        <v>87</v>
      </c>
      <c r="Y554" t="s">
        <v>88</v>
      </c>
      <c r="Z554" t="s">
        <v>89</v>
      </c>
      <c r="AA554" s="2">
        <v>43897</v>
      </c>
      <c r="AB554" s="2" t="s">
        <v>2360</v>
      </c>
      <c r="AC554" t="s">
        <v>119</v>
      </c>
      <c r="AD554">
        <v>1</v>
      </c>
      <c r="AE554">
        <v>2</v>
      </c>
      <c r="AF554">
        <v>17</v>
      </c>
      <c r="AG554" t="s">
        <v>473</v>
      </c>
      <c r="AH554" t="s">
        <v>288</v>
      </c>
      <c r="AI554" t="s">
        <v>289</v>
      </c>
      <c r="AJ554">
        <v>41477.32</v>
      </c>
      <c r="AK554">
        <v>41477</v>
      </c>
      <c r="AL554">
        <v>41478</v>
      </c>
      <c r="AM554">
        <v>41477</v>
      </c>
      <c r="AN554">
        <v>8099.9</v>
      </c>
      <c r="AO554">
        <v>33377.42</v>
      </c>
      <c r="AP554">
        <v>20738.66</v>
      </c>
      <c r="AQ554" t="s">
        <v>862</v>
      </c>
      <c r="AR554" t="s">
        <v>863</v>
      </c>
      <c r="AS554" t="s">
        <v>183</v>
      </c>
      <c r="AT554" t="s">
        <v>864</v>
      </c>
      <c r="AU554" t="s">
        <v>126</v>
      </c>
      <c r="AV554" t="s">
        <v>1049</v>
      </c>
      <c r="AW554" t="s">
        <v>126</v>
      </c>
      <c r="AX554" t="s">
        <v>865</v>
      </c>
      <c r="AY554">
        <v>16</v>
      </c>
      <c r="AZ554">
        <v>812</v>
      </c>
      <c r="BA554">
        <v>16</v>
      </c>
      <c r="BB554">
        <v>663</v>
      </c>
      <c r="BC554">
        <v>2</v>
      </c>
      <c r="BD554">
        <v>2</v>
      </c>
      <c r="BE554" t="s">
        <v>206</v>
      </c>
      <c r="BF554" t="s">
        <v>478</v>
      </c>
      <c r="BG554" t="s">
        <v>643</v>
      </c>
      <c r="BH554" t="s">
        <v>104</v>
      </c>
      <c r="BI554" t="s">
        <v>126</v>
      </c>
      <c r="BJ554" t="s">
        <v>163</v>
      </c>
      <c r="BK554">
        <v>64</v>
      </c>
      <c r="BL554">
        <v>170.9</v>
      </c>
      <c r="BM554">
        <v>162.56</v>
      </c>
      <c r="BN554">
        <v>77.52</v>
      </c>
      <c r="BO554">
        <v>29</v>
      </c>
      <c r="BP554" t="s">
        <v>106</v>
      </c>
      <c r="BQ554">
        <v>89</v>
      </c>
      <c r="BR554">
        <v>97.93</v>
      </c>
      <c r="BS554" t="s">
        <v>4033</v>
      </c>
      <c r="BT554" t="s">
        <v>181</v>
      </c>
    </row>
    <row r="555" spans="1:72" x14ac:dyDescent="0.2">
      <c r="A555" s="3">
        <v>789172</v>
      </c>
      <c r="B555">
        <v>1</v>
      </c>
      <c r="C555" t="s">
        <v>276</v>
      </c>
      <c r="D555">
        <v>1</v>
      </c>
      <c r="E555" s="2" t="s">
        <v>277</v>
      </c>
      <c r="F555" s="3" t="s">
        <v>224</v>
      </c>
      <c r="G555" t="s">
        <v>1394</v>
      </c>
      <c r="H555" t="s">
        <v>183</v>
      </c>
      <c r="I555" t="s">
        <v>4071</v>
      </c>
      <c r="J555" t="s">
        <v>4072</v>
      </c>
      <c r="K555" t="s">
        <v>4073</v>
      </c>
      <c r="L555" t="s">
        <v>3685</v>
      </c>
      <c r="M555" t="s">
        <v>81</v>
      </c>
      <c r="N555">
        <v>79078</v>
      </c>
      <c r="O555" t="s">
        <v>82</v>
      </c>
      <c r="P555" t="s">
        <v>4074</v>
      </c>
      <c r="Q555">
        <v>1</v>
      </c>
      <c r="R555" t="s">
        <v>84</v>
      </c>
      <c r="S555" t="s">
        <v>84</v>
      </c>
      <c r="T555" t="s">
        <v>85</v>
      </c>
      <c r="U555">
        <v>4</v>
      </c>
      <c r="V555" t="s">
        <v>86</v>
      </c>
      <c r="W555">
        <v>2</v>
      </c>
      <c r="X555" t="s">
        <v>87</v>
      </c>
      <c r="Y555" t="s">
        <v>88</v>
      </c>
      <c r="Z555" t="s">
        <v>89</v>
      </c>
      <c r="AA555" s="2">
        <v>43847</v>
      </c>
      <c r="AB555" s="2" t="s">
        <v>811</v>
      </c>
      <c r="AC555" t="s">
        <v>91</v>
      </c>
      <c r="AD555">
        <v>3</v>
      </c>
      <c r="AE555">
        <v>4</v>
      </c>
      <c r="AF555">
        <v>25</v>
      </c>
      <c r="AG555" s="14" t="s">
        <v>521</v>
      </c>
      <c r="AH555">
        <v>12</v>
      </c>
      <c r="AI555" t="s">
        <v>303</v>
      </c>
      <c r="AJ555">
        <v>54763.99</v>
      </c>
      <c r="AK555">
        <v>54763</v>
      </c>
      <c r="AL555">
        <v>54764</v>
      </c>
      <c r="AM555">
        <v>54763</v>
      </c>
      <c r="AN555">
        <v>18555.84</v>
      </c>
      <c r="AO555">
        <v>36208.15</v>
      </c>
      <c r="AP555">
        <v>13691</v>
      </c>
      <c r="AQ555" t="s">
        <v>2337</v>
      </c>
      <c r="AR555" t="s">
        <v>4075</v>
      </c>
      <c r="AS555" t="s">
        <v>793</v>
      </c>
      <c r="AT555" t="s">
        <v>794</v>
      </c>
      <c r="AU555" t="s">
        <v>126</v>
      </c>
      <c r="AV555" t="s">
        <v>1137</v>
      </c>
      <c r="AW555" t="s">
        <v>126</v>
      </c>
      <c r="AY555">
        <v>9</v>
      </c>
      <c r="AZ555">
        <v>603</v>
      </c>
      <c r="BA555">
        <v>9</v>
      </c>
      <c r="BB555">
        <v>383</v>
      </c>
      <c r="BC555">
        <v>2</v>
      </c>
      <c r="BD555">
        <v>2</v>
      </c>
      <c r="BE555" t="s">
        <v>206</v>
      </c>
      <c r="BF555" t="s">
        <v>1066</v>
      </c>
      <c r="BH555" t="s">
        <v>104</v>
      </c>
      <c r="BI555" t="s">
        <v>126</v>
      </c>
      <c r="BJ555" t="s">
        <v>868</v>
      </c>
      <c r="BK555">
        <v>62</v>
      </c>
      <c r="BL555">
        <v>180.8</v>
      </c>
      <c r="BM555">
        <v>157.47999999999999</v>
      </c>
      <c r="BN555">
        <v>82.01</v>
      </c>
      <c r="BO555">
        <v>33</v>
      </c>
      <c r="BP555" t="s">
        <v>192</v>
      </c>
      <c r="BQ555">
        <v>108</v>
      </c>
      <c r="BR555">
        <v>97.58</v>
      </c>
      <c r="BS555" t="s">
        <v>4076</v>
      </c>
      <c r="BT555" t="s">
        <v>132</v>
      </c>
    </row>
    <row r="556" spans="1:72" x14ac:dyDescent="0.2">
      <c r="A556" s="3">
        <v>789173</v>
      </c>
      <c r="B556">
        <v>1</v>
      </c>
      <c r="C556" t="s">
        <v>276</v>
      </c>
      <c r="D556">
        <v>1</v>
      </c>
      <c r="E556" s="2" t="s">
        <v>277</v>
      </c>
      <c r="F556" s="3" t="s">
        <v>224</v>
      </c>
      <c r="G556" t="s">
        <v>4077</v>
      </c>
      <c r="H556" t="s">
        <v>298</v>
      </c>
      <c r="I556" t="s">
        <v>1124</v>
      </c>
      <c r="J556" t="s">
        <v>4078</v>
      </c>
      <c r="K556" t="s">
        <v>4079</v>
      </c>
      <c r="L556" t="s">
        <v>3030</v>
      </c>
      <c r="M556" t="s">
        <v>81</v>
      </c>
      <c r="N556">
        <v>79735</v>
      </c>
      <c r="O556" t="s">
        <v>82</v>
      </c>
      <c r="P556" t="s">
        <v>4080</v>
      </c>
      <c r="Q556">
        <v>3</v>
      </c>
      <c r="R556" t="s">
        <v>84</v>
      </c>
      <c r="S556" t="s">
        <v>84</v>
      </c>
      <c r="T556" t="s">
        <v>85</v>
      </c>
      <c r="U556">
        <v>4</v>
      </c>
      <c r="V556" t="s">
        <v>86</v>
      </c>
      <c r="W556">
        <v>2</v>
      </c>
      <c r="X556" t="s">
        <v>87</v>
      </c>
      <c r="Y556" t="s">
        <v>460</v>
      </c>
      <c r="Z556" t="s">
        <v>117</v>
      </c>
      <c r="AA556" s="2">
        <v>43912</v>
      </c>
      <c r="AB556" s="2" t="s">
        <v>789</v>
      </c>
      <c r="AC556" t="s">
        <v>286</v>
      </c>
      <c r="AD556">
        <v>4</v>
      </c>
      <c r="AE556">
        <v>4</v>
      </c>
      <c r="AF556">
        <v>21</v>
      </c>
      <c r="AG556" s="14" t="s">
        <v>2141</v>
      </c>
      <c r="AH556" t="s">
        <v>288</v>
      </c>
      <c r="AI556" t="s">
        <v>289</v>
      </c>
      <c r="AJ556">
        <v>50147.79</v>
      </c>
      <c r="AK556">
        <v>50147</v>
      </c>
      <c r="AL556">
        <v>50148</v>
      </c>
      <c r="AM556">
        <v>50147</v>
      </c>
      <c r="AN556">
        <v>19144.86</v>
      </c>
      <c r="AO556">
        <v>31002.93</v>
      </c>
      <c r="AP556">
        <v>12536.95</v>
      </c>
      <c r="AQ556" t="s">
        <v>2293</v>
      </c>
      <c r="AR556" t="s">
        <v>4081</v>
      </c>
      <c r="AS556" t="s">
        <v>279</v>
      </c>
      <c r="AT556" t="s">
        <v>2899</v>
      </c>
      <c r="AU556" t="s">
        <v>126</v>
      </c>
      <c r="AV556" t="s">
        <v>3652</v>
      </c>
      <c r="AW556" t="s">
        <v>126</v>
      </c>
      <c r="AX556" t="s">
        <v>1261</v>
      </c>
      <c r="AY556">
        <v>6</v>
      </c>
      <c r="AZ556">
        <v>378</v>
      </c>
      <c r="BA556">
        <v>6</v>
      </c>
      <c r="BB556">
        <v>241</v>
      </c>
      <c r="BC556">
        <v>3</v>
      </c>
      <c r="BD556">
        <v>2</v>
      </c>
      <c r="BE556" t="s">
        <v>206</v>
      </c>
      <c r="BF556" t="s">
        <v>3484</v>
      </c>
      <c r="BG556" t="s">
        <v>867</v>
      </c>
      <c r="BH556" t="s">
        <v>104</v>
      </c>
      <c r="BI556" t="s">
        <v>126</v>
      </c>
      <c r="BJ556" t="s">
        <v>658</v>
      </c>
      <c r="BK556">
        <v>69</v>
      </c>
      <c r="BL556">
        <v>177.5</v>
      </c>
      <c r="BM556">
        <v>175.26</v>
      </c>
      <c r="BN556">
        <v>80.510000000000005</v>
      </c>
      <c r="BO556">
        <v>26</v>
      </c>
      <c r="BP556" t="s">
        <v>106</v>
      </c>
      <c r="BQ556">
        <v>88</v>
      </c>
      <c r="BR556">
        <v>97.64</v>
      </c>
      <c r="BS556" t="s">
        <v>624</v>
      </c>
      <c r="BT556" t="s">
        <v>181</v>
      </c>
    </row>
    <row r="557" spans="1:72" x14ac:dyDescent="0.2">
      <c r="A557" s="3">
        <v>789174</v>
      </c>
      <c r="B557">
        <v>1</v>
      </c>
      <c r="C557" t="s">
        <v>276</v>
      </c>
      <c r="D557">
        <v>1</v>
      </c>
      <c r="E557" s="2" t="s">
        <v>277</v>
      </c>
      <c r="F557" s="3" t="s">
        <v>224</v>
      </c>
      <c r="G557" t="s">
        <v>3160</v>
      </c>
      <c r="H557" t="s">
        <v>76</v>
      </c>
      <c r="I557" t="s">
        <v>4082</v>
      </c>
      <c r="J557" t="s">
        <v>4083</v>
      </c>
      <c r="K557" t="s">
        <v>4084</v>
      </c>
      <c r="L557" t="s">
        <v>291</v>
      </c>
      <c r="M557" t="s">
        <v>81</v>
      </c>
      <c r="N557">
        <v>79174</v>
      </c>
      <c r="O557" t="s">
        <v>82</v>
      </c>
      <c r="P557" t="s">
        <v>291</v>
      </c>
      <c r="Q557">
        <v>2</v>
      </c>
      <c r="R557" t="s">
        <v>84</v>
      </c>
      <c r="S557" t="s">
        <v>84</v>
      </c>
      <c r="T557" t="s">
        <v>85</v>
      </c>
      <c r="U557">
        <v>3</v>
      </c>
      <c r="V557" t="s">
        <v>314</v>
      </c>
      <c r="W557">
        <v>2</v>
      </c>
      <c r="X557" t="s">
        <v>87</v>
      </c>
      <c r="Y557" t="s">
        <v>460</v>
      </c>
      <c r="Z557" t="s">
        <v>117</v>
      </c>
      <c r="AA557" s="2">
        <v>43870</v>
      </c>
      <c r="AB557" s="2" t="s">
        <v>1360</v>
      </c>
      <c r="AC557" t="s">
        <v>91</v>
      </c>
      <c r="AD557">
        <v>2</v>
      </c>
      <c r="AE557">
        <v>2</v>
      </c>
      <c r="AF557">
        <v>23</v>
      </c>
      <c r="AG557" s="14" t="s">
        <v>4085</v>
      </c>
      <c r="AH557" t="s">
        <v>233</v>
      </c>
      <c r="AI557" t="s">
        <v>234</v>
      </c>
      <c r="AJ557">
        <v>69014.289999999994</v>
      </c>
      <c r="AK557">
        <v>69014</v>
      </c>
      <c r="AL557">
        <v>69015</v>
      </c>
      <c r="AM557">
        <v>69014</v>
      </c>
      <c r="AN557">
        <v>8099.9</v>
      </c>
      <c r="AO557">
        <v>60914.39</v>
      </c>
      <c r="AP557">
        <v>34507.14</v>
      </c>
      <c r="AQ557" t="s">
        <v>4086</v>
      </c>
      <c r="AR557" t="s">
        <v>4087</v>
      </c>
      <c r="AS557" t="s">
        <v>339</v>
      </c>
      <c r="AT557" t="s">
        <v>764</v>
      </c>
      <c r="AV557" t="s">
        <v>4088</v>
      </c>
      <c r="AW557" t="s">
        <v>126</v>
      </c>
      <c r="AX557" t="s">
        <v>4089</v>
      </c>
      <c r="AY557">
        <v>8</v>
      </c>
      <c r="AZ557">
        <v>501</v>
      </c>
      <c r="BA557">
        <v>8</v>
      </c>
      <c r="BB557">
        <v>317</v>
      </c>
      <c r="BC557">
        <v>2</v>
      </c>
      <c r="BD557">
        <v>3</v>
      </c>
      <c r="BE557" t="s">
        <v>257</v>
      </c>
      <c r="BF557" t="s">
        <v>866</v>
      </c>
      <c r="BG557" t="s">
        <v>1098</v>
      </c>
      <c r="BH557" t="s">
        <v>104</v>
      </c>
      <c r="BI557" t="s">
        <v>126</v>
      </c>
      <c r="BJ557" t="s">
        <v>452</v>
      </c>
      <c r="BK557">
        <v>67</v>
      </c>
      <c r="BL557">
        <v>214.7</v>
      </c>
      <c r="BM557">
        <v>170.18</v>
      </c>
      <c r="BN557">
        <v>97.39</v>
      </c>
      <c r="BO557">
        <v>33</v>
      </c>
      <c r="BP557" t="s">
        <v>192</v>
      </c>
      <c r="BQ557">
        <v>117</v>
      </c>
      <c r="BR557">
        <v>97.89</v>
      </c>
      <c r="BS557" t="s">
        <v>4090</v>
      </c>
      <c r="BT557" t="s">
        <v>108</v>
      </c>
    </row>
    <row r="558" spans="1:72" x14ac:dyDescent="0.2">
      <c r="A558" s="3">
        <v>789175</v>
      </c>
      <c r="B558">
        <v>3</v>
      </c>
      <c r="C558" t="s">
        <v>72</v>
      </c>
      <c r="D558">
        <v>2</v>
      </c>
      <c r="E558" s="2" t="s">
        <v>73</v>
      </c>
      <c r="F558" s="3" t="s">
        <v>224</v>
      </c>
      <c r="G558" t="s">
        <v>2320</v>
      </c>
      <c r="H558" t="s">
        <v>110</v>
      </c>
      <c r="I558" t="s">
        <v>4091</v>
      </c>
      <c r="J558" t="s">
        <v>4092</v>
      </c>
      <c r="K558" t="s">
        <v>4093</v>
      </c>
      <c r="L558" t="s">
        <v>674</v>
      </c>
      <c r="M558" t="s">
        <v>81</v>
      </c>
      <c r="N558">
        <v>76106</v>
      </c>
      <c r="O558" t="s">
        <v>82</v>
      </c>
      <c r="P558" t="s">
        <v>1506</v>
      </c>
      <c r="Q558">
        <v>6</v>
      </c>
      <c r="R558" t="s">
        <v>84</v>
      </c>
      <c r="S558" t="s">
        <v>84</v>
      </c>
      <c r="T558" t="s">
        <v>85</v>
      </c>
      <c r="U558">
        <v>4</v>
      </c>
      <c r="V558" t="s">
        <v>86</v>
      </c>
      <c r="W558">
        <v>2</v>
      </c>
      <c r="X558" t="s">
        <v>87</v>
      </c>
      <c r="Y558" t="s">
        <v>156</v>
      </c>
      <c r="Z558" t="s">
        <v>117</v>
      </c>
      <c r="AA558" s="2">
        <v>43896</v>
      </c>
      <c r="AB558" s="2" t="s">
        <v>315</v>
      </c>
      <c r="AC558" t="s">
        <v>91</v>
      </c>
      <c r="AD558">
        <v>3</v>
      </c>
      <c r="AE558">
        <v>4</v>
      </c>
      <c r="AF558">
        <v>19</v>
      </c>
      <c r="AG558" t="s">
        <v>461</v>
      </c>
      <c r="AH558" t="s">
        <v>288</v>
      </c>
      <c r="AI558" t="s">
        <v>289</v>
      </c>
      <c r="AJ558">
        <v>115627.49</v>
      </c>
      <c r="AK558">
        <v>115627</v>
      </c>
      <c r="AL558">
        <v>115628</v>
      </c>
      <c r="AM558">
        <v>115627</v>
      </c>
      <c r="AN558">
        <v>18555.84</v>
      </c>
      <c r="AO558">
        <v>97071.65</v>
      </c>
      <c r="AP558">
        <v>28906.87</v>
      </c>
      <c r="AQ558" t="s">
        <v>4094</v>
      </c>
      <c r="AR558" t="s">
        <v>4095</v>
      </c>
      <c r="AS558" t="s">
        <v>339</v>
      </c>
      <c r="AT558" t="s">
        <v>4096</v>
      </c>
      <c r="AU558" t="s">
        <v>126</v>
      </c>
      <c r="AV558" t="s">
        <v>927</v>
      </c>
      <c r="AW558" t="s">
        <v>126</v>
      </c>
      <c r="AX558" t="s">
        <v>4097</v>
      </c>
      <c r="AY558">
        <v>8</v>
      </c>
      <c r="AZ558">
        <v>513</v>
      </c>
      <c r="BA558">
        <v>8</v>
      </c>
      <c r="BB558">
        <v>316</v>
      </c>
      <c r="BC558">
        <v>3</v>
      </c>
      <c r="BD558">
        <v>3</v>
      </c>
      <c r="BE558" t="s">
        <v>257</v>
      </c>
      <c r="BF558" t="s">
        <v>258</v>
      </c>
      <c r="BG558" t="s">
        <v>274</v>
      </c>
      <c r="BH558" t="s">
        <v>104</v>
      </c>
      <c r="BI558" t="s">
        <v>126</v>
      </c>
      <c r="BJ558" t="s">
        <v>452</v>
      </c>
      <c r="BK558">
        <v>67</v>
      </c>
      <c r="BL558">
        <v>127.8</v>
      </c>
      <c r="BM558">
        <v>170.18</v>
      </c>
      <c r="BN558">
        <v>57.97</v>
      </c>
      <c r="BO558">
        <v>20</v>
      </c>
      <c r="BP558" t="s">
        <v>209</v>
      </c>
      <c r="BQ558">
        <v>72</v>
      </c>
      <c r="BR558">
        <v>98.05</v>
      </c>
      <c r="BS558" t="s">
        <v>4098</v>
      </c>
      <c r="BT558" t="s">
        <v>181</v>
      </c>
    </row>
    <row r="559" spans="1:72" x14ac:dyDescent="0.2">
      <c r="A559" s="3">
        <v>789176</v>
      </c>
      <c r="B559">
        <v>1</v>
      </c>
      <c r="C559" t="s">
        <v>276</v>
      </c>
      <c r="D559">
        <v>1</v>
      </c>
      <c r="E559" s="2" t="s">
        <v>277</v>
      </c>
      <c r="F559" s="3" t="s">
        <v>224</v>
      </c>
      <c r="G559" t="s">
        <v>4099</v>
      </c>
      <c r="H559" t="s">
        <v>237</v>
      </c>
      <c r="I559" t="s">
        <v>4100</v>
      </c>
      <c r="J559" t="s">
        <v>4101</v>
      </c>
      <c r="K559" t="s">
        <v>4102</v>
      </c>
      <c r="L559" t="s">
        <v>1159</v>
      </c>
      <c r="M559" t="s">
        <v>81</v>
      </c>
      <c r="N559">
        <v>78330</v>
      </c>
      <c r="O559" t="s">
        <v>82</v>
      </c>
      <c r="P559" t="s">
        <v>4103</v>
      </c>
      <c r="Q559">
        <v>1</v>
      </c>
      <c r="R559" t="s">
        <v>84</v>
      </c>
      <c r="S559" t="s">
        <v>84</v>
      </c>
      <c r="T559" t="s">
        <v>85</v>
      </c>
      <c r="U559">
        <v>4</v>
      </c>
      <c r="V559" t="s">
        <v>86</v>
      </c>
      <c r="W559">
        <v>1</v>
      </c>
      <c r="X559" t="s">
        <v>139</v>
      </c>
      <c r="Y559" t="s">
        <v>200</v>
      </c>
      <c r="Z559" t="s">
        <v>117</v>
      </c>
      <c r="AA559" s="2">
        <v>43899</v>
      </c>
      <c r="AB559" s="2" t="s">
        <v>579</v>
      </c>
      <c r="AC559" t="s">
        <v>286</v>
      </c>
      <c r="AD559">
        <v>4</v>
      </c>
      <c r="AE559">
        <v>3</v>
      </c>
      <c r="AF559">
        <v>15</v>
      </c>
      <c r="AG559" t="s">
        <v>328</v>
      </c>
      <c r="AH559" t="s">
        <v>288</v>
      </c>
      <c r="AI559" t="s">
        <v>289</v>
      </c>
      <c r="AJ559">
        <v>144952.88</v>
      </c>
      <c r="AK559">
        <v>144952</v>
      </c>
      <c r="AL559">
        <v>144953</v>
      </c>
      <c r="AM559">
        <v>144952</v>
      </c>
      <c r="AN559">
        <v>12149.85</v>
      </c>
      <c r="AO559">
        <v>132803.03</v>
      </c>
      <c r="AP559">
        <v>48317.63</v>
      </c>
      <c r="AQ559" t="s">
        <v>1170</v>
      </c>
      <c r="AR559" t="s">
        <v>1171</v>
      </c>
      <c r="AS559" t="s">
        <v>383</v>
      </c>
      <c r="AT559" t="s">
        <v>384</v>
      </c>
      <c r="AU559" t="s">
        <v>126</v>
      </c>
      <c r="AV559" t="s">
        <v>2735</v>
      </c>
      <c r="AW559" t="s">
        <v>126</v>
      </c>
      <c r="AX559" t="s">
        <v>4104</v>
      </c>
      <c r="AY559">
        <v>5</v>
      </c>
      <c r="AZ559">
        <v>253</v>
      </c>
      <c r="BA559">
        <v>5</v>
      </c>
      <c r="BB559">
        <v>181</v>
      </c>
      <c r="BC559">
        <v>2</v>
      </c>
      <c r="BD559">
        <v>3</v>
      </c>
      <c r="BE559" t="s">
        <v>257</v>
      </c>
      <c r="BF559" t="s">
        <v>2738</v>
      </c>
      <c r="BG559" t="s">
        <v>308</v>
      </c>
      <c r="BH559" t="s">
        <v>104</v>
      </c>
      <c r="BI559" t="s">
        <v>126</v>
      </c>
      <c r="BJ559" t="s">
        <v>222</v>
      </c>
      <c r="BK559">
        <v>65</v>
      </c>
      <c r="BL559">
        <v>136.6</v>
      </c>
      <c r="BM559">
        <v>165.1</v>
      </c>
      <c r="BN559">
        <v>61.96</v>
      </c>
      <c r="BO559">
        <v>22</v>
      </c>
      <c r="BP559" t="s">
        <v>209</v>
      </c>
      <c r="BQ559">
        <v>60</v>
      </c>
      <c r="BR559">
        <v>98.1</v>
      </c>
      <c r="BS559" t="s">
        <v>1782</v>
      </c>
      <c r="BT559" t="s">
        <v>181</v>
      </c>
    </row>
    <row r="560" spans="1:72" x14ac:dyDescent="0.2">
      <c r="A560" s="3">
        <v>789177</v>
      </c>
      <c r="B560">
        <v>1</v>
      </c>
      <c r="C560" t="s">
        <v>276</v>
      </c>
      <c r="D560">
        <v>1</v>
      </c>
      <c r="E560" s="2" t="s">
        <v>277</v>
      </c>
      <c r="F560" s="3" t="s">
        <v>224</v>
      </c>
      <c r="G560" t="s">
        <v>4105</v>
      </c>
      <c r="H560" t="s">
        <v>74</v>
      </c>
      <c r="I560" t="s">
        <v>4106</v>
      </c>
      <c r="J560" t="s">
        <v>4107</v>
      </c>
      <c r="K560" t="s">
        <v>4108</v>
      </c>
      <c r="L560" t="s">
        <v>291</v>
      </c>
      <c r="M560" t="s">
        <v>81</v>
      </c>
      <c r="N560">
        <v>77353</v>
      </c>
      <c r="O560" t="s">
        <v>82</v>
      </c>
      <c r="P560" t="s">
        <v>291</v>
      </c>
      <c r="Q560">
        <v>1</v>
      </c>
      <c r="R560" t="s">
        <v>84</v>
      </c>
      <c r="S560" t="s">
        <v>84</v>
      </c>
      <c r="T560" t="s">
        <v>85</v>
      </c>
      <c r="U560">
        <v>4</v>
      </c>
      <c r="V560" t="s">
        <v>86</v>
      </c>
      <c r="W560">
        <v>2</v>
      </c>
      <c r="X560" t="s">
        <v>87</v>
      </c>
      <c r="Y560" t="s">
        <v>116</v>
      </c>
      <c r="Z560" t="s">
        <v>117</v>
      </c>
      <c r="AA560" s="2">
        <v>43880</v>
      </c>
      <c r="AB560" s="2" t="s">
        <v>285</v>
      </c>
      <c r="AC560" t="s">
        <v>286</v>
      </c>
      <c r="AD560">
        <v>2</v>
      </c>
      <c r="AE560">
        <v>1</v>
      </c>
      <c r="AF560">
        <v>18</v>
      </c>
      <c r="AG560" t="s">
        <v>827</v>
      </c>
      <c r="AH560" t="s">
        <v>288</v>
      </c>
      <c r="AI560" t="s">
        <v>289</v>
      </c>
      <c r="AJ560">
        <v>43167.12</v>
      </c>
      <c r="AK560">
        <v>43167</v>
      </c>
      <c r="AL560">
        <v>43168</v>
      </c>
      <c r="AM560">
        <v>43167</v>
      </c>
      <c r="AN560">
        <v>4638.96</v>
      </c>
      <c r="AO560">
        <v>38528.160000000003</v>
      </c>
      <c r="AP560">
        <v>43167.12</v>
      </c>
      <c r="AQ560" t="s">
        <v>4109</v>
      </c>
      <c r="AR560" t="s">
        <v>4110</v>
      </c>
      <c r="AS560" t="s">
        <v>279</v>
      </c>
      <c r="AT560" t="s">
        <v>4111</v>
      </c>
      <c r="AU560" t="s">
        <v>126</v>
      </c>
      <c r="AV560" t="s">
        <v>4112</v>
      </c>
      <c r="AW560" t="s">
        <v>126</v>
      </c>
      <c r="AX560" t="s">
        <v>4113</v>
      </c>
      <c r="AY560">
        <v>6</v>
      </c>
      <c r="AZ560">
        <v>391</v>
      </c>
      <c r="BA560">
        <v>6</v>
      </c>
      <c r="BB560">
        <v>243</v>
      </c>
      <c r="BC560">
        <v>1</v>
      </c>
      <c r="BD560">
        <v>2</v>
      </c>
      <c r="BE560" t="s">
        <v>206</v>
      </c>
      <c r="BF560" t="s">
        <v>729</v>
      </c>
      <c r="BG560" t="s">
        <v>147</v>
      </c>
      <c r="BH560" t="s">
        <v>104</v>
      </c>
      <c r="BI560" t="s">
        <v>126</v>
      </c>
      <c r="BJ560" t="s">
        <v>191</v>
      </c>
      <c r="BK560">
        <v>61</v>
      </c>
      <c r="BL560">
        <v>129.80000000000001</v>
      </c>
      <c r="BM560">
        <v>154.94</v>
      </c>
      <c r="BN560">
        <v>58.88</v>
      </c>
      <c r="BO560">
        <v>24</v>
      </c>
      <c r="BP560" t="s">
        <v>209</v>
      </c>
      <c r="BQ560">
        <v>65</v>
      </c>
      <c r="BR560">
        <v>98.18</v>
      </c>
      <c r="BS560" t="s">
        <v>2427</v>
      </c>
      <c r="BT560" t="s">
        <v>108</v>
      </c>
    </row>
    <row r="561" spans="1:72" x14ac:dyDescent="0.2">
      <c r="A561" s="3">
        <v>789178</v>
      </c>
      <c r="B561">
        <v>1</v>
      </c>
      <c r="C561" t="s">
        <v>276</v>
      </c>
      <c r="D561">
        <v>1</v>
      </c>
      <c r="E561" s="2" t="s">
        <v>277</v>
      </c>
      <c r="F561" s="3" t="s">
        <v>224</v>
      </c>
      <c r="G561" t="s">
        <v>2768</v>
      </c>
      <c r="H561" t="s">
        <v>110</v>
      </c>
      <c r="I561" t="s">
        <v>1755</v>
      </c>
      <c r="J561" t="s">
        <v>4114</v>
      </c>
      <c r="K561" t="s">
        <v>4115</v>
      </c>
      <c r="L561" t="s">
        <v>291</v>
      </c>
      <c r="M561" t="s">
        <v>81</v>
      </c>
      <c r="N561">
        <v>88538</v>
      </c>
      <c r="O561" t="s">
        <v>82</v>
      </c>
      <c r="P561" t="s">
        <v>291</v>
      </c>
      <c r="Q561">
        <v>3</v>
      </c>
      <c r="R561" t="s">
        <v>84</v>
      </c>
      <c r="S561" t="s">
        <v>84</v>
      </c>
      <c r="T561" t="s">
        <v>85</v>
      </c>
      <c r="U561">
        <v>4</v>
      </c>
      <c r="V561" t="s">
        <v>86</v>
      </c>
      <c r="W561">
        <v>2</v>
      </c>
      <c r="X561" t="s">
        <v>87</v>
      </c>
      <c r="Y561" t="s">
        <v>88</v>
      </c>
      <c r="Z561" t="s">
        <v>89</v>
      </c>
      <c r="AA561" s="2">
        <v>43891</v>
      </c>
      <c r="AB561" s="2" t="s">
        <v>555</v>
      </c>
      <c r="AC561" t="s">
        <v>268</v>
      </c>
      <c r="AD561">
        <v>3</v>
      </c>
      <c r="AE561">
        <v>3</v>
      </c>
      <c r="AF561">
        <v>19</v>
      </c>
      <c r="AG561" t="s">
        <v>461</v>
      </c>
      <c r="AH561" t="s">
        <v>288</v>
      </c>
      <c r="AI561" t="s">
        <v>289</v>
      </c>
      <c r="AJ561">
        <v>55016.36</v>
      </c>
      <c r="AK561">
        <v>55016</v>
      </c>
      <c r="AL561">
        <v>55017</v>
      </c>
      <c r="AM561">
        <v>55016</v>
      </c>
      <c r="AN561">
        <v>13916.88</v>
      </c>
      <c r="AO561">
        <v>41099.480000000003</v>
      </c>
      <c r="AP561">
        <v>18338.79</v>
      </c>
      <c r="AQ561" t="s">
        <v>235</v>
      </c>
      <c r="AR561" t="s">
        <v>236</v>
      </c>
      <c r="AS561" t="s">
        <v>237</v>
      </c>
      <c r="AT561" t="s">
        <v>238</v>
      </c>
      <c r="AU561" t="s">
        <v>126</v>
      </c>
      <c r="AV561" t="s">
        <v>977</v>
      </c>
      <c r="AW561" t="s">
        <v>126</v>
      </c>
      <c r="AX561" t="s">
        <v>293</v>
      </c>
      <c r="AY561">
        <v>18</v>
      </c>
      <c r="AZ561">
        <v>872</v>
      </c>
      <c r="BA561">
        <v>18</v>
      </c>
      <c r="BB561">
        <v>720</v>
      </c>
      <c r="BC561">
        <v>2</v>
      </c>
      <c r="BD561">
        <v>2</v>
      </c>
      <c r="BE561" t="s">
        <v>206</v>
      </c>
      <c r="BF561" t="s">
        <v>2118</v>
      </c>
      <c r="BG561" t="s">
        <v>360</v>
      </c>
      <c r="BH561" t="s">
        <v>104</v>
      </c>
      <c r="BI561" t="s">
        <v>126</v>
      </c>
      <c r="BJ561" t="s">
        <v>130</v>
      </c>
      <c r="BK561">
        <v>66</v>
      </c>
      <c r="BL561">
        <v>128.9</v>
      </c>
      <c r="BM561">
        <v>167.64</v>
      </c>
      <c r="BN561">
        <v>58.47</v>
      </c>
      <c r="BO561">
        <v>20</v>
      </c>
      <c r="BP561" t="s">
        <v>209</v>
      </c>
      <c r="BQ561">
        <v>65</v>
      </c>
      <c r="BR561">
        <v>97.82</v>
      </c>
      <c r="BS561" t="s">
        <v>4116</v>
      </c>
      <c r="BT561" t="s">
        <v>181</v>
      </c>
    </row>
    <row r="562" spans="1:72" x14ac:dyDescent="0.2">
      <c r="A562" s="3">
        <v>789179</v>
      </c>
      <c r="B562">
        <v>1</v>
      </c>
      <c r="C562" t="s">
        <v>276</v>
      </c>
      <c r="D562">
        <v>1</v>
      </c>
      <c r="E562" s="2" t="s">
        <v>277</v>
      </c>
      <c r="F562" s="3" t="s">
        <v>74</v>
      </c>
      <c r="G562" t="s">
        <v>4117</v>
      </c>
      <c r="H562" t="s">
        <v>331</v>
      </c>
      <c r="I562" t="s">
        <v>4118</v>
      </c>
      <c r="J562" t="s">
        <v>4119</v>
      </c>
      <c r="K562" t="s">
        <v>4120</v>
      </c>
      <c r="L562" t="s">
        <v>588</v>
      </c>
      <c r="M562" t="s">
        <v>81</v>
      </c>
      <c r="N562">
        <v>77019</v>
      </c>
      <c r="O562" t="s">
        <v>82</v>
      </c>
      <c r="P562" t="s">
        <v>589</v>
      </c>
      <c r="Q562">
        <v>1</v>
      </c>
      <c r="R562" t="s">
        <v>84</v>
      </c>
      <c r="S562" t="s">
        <v>84</v>
      </c>
      <c r="T562" t="s">
        <v>85</v>
      </c>
      <c r="U562">
        <v>4</v>
      </c>
      <c r="V562" t="s">
        <v>86</v>
      </c>
      <c r="W562">
        <v>2</v>
      </c>
      <c r="X562" t="s">
        <v>87</v>
      </c>
      <c r="Y562" t="s">
        <v>88</v>
      </c>
      <c r="Z562" t="s">
        <v>89</v>
      </c>
      <c r="AA562" s="2">
        <v>43854</v>
      </c>
      <c r="AB562" s="2" t="s">
        <v>217</v>
      </c>
      <c r="AC562" t="s">
        <v>172</v>
      </c>
      <c r="AD562">
        <v>1</v>
      </c>
      <c r="AE562">
        <v>2</v>
      </c>
      <c r="AF562">
        <v>1</v>
      </c>
      <c r="AG562" t="s">
        <v>735</v>
      </c>
      <c r="AH562" t="s">
        <v>121</v>
      </c>
      <c r="AI562" t="s">
        <v>122</v>
      </c>
      <c r="AJ562">
        <v>16018.35</v>
      </c>
      <c r="AK562">
        <v>16018</v>
      </c>
      <c r="AL562">
        <v>16019</v>
      </c>
      <c r="AM562">
        <v>16018</v>
      </c>
      <c r="AN562">
        <v>5718.88</v>
      </c>
      <c r="AO562">
        <v>10299.469999999999</v>
      </c>
      <c r="AP562">
        <v>8009.18</v>
      </c>
      <c r="AQ562" t="s">
        <v>3933</v>
      </c>
      <c r="AR562" t="s">
        <v>4121</v>
      </c>
      <c r="AS562" t="s">
        <v>502</v>
      </c>
      <c r="AT562" t="s">
        <v>4122</v>
      </c>
      <c r="AU562" t="s">
        <v>126</v>
      </c>
      <c r="AX562" t="s">
        <v>812</v>
      </c>
      <c r="AY562">
        <v>15</v>
      </c>
      <c r="AZ562">
        <v>794</v>
      </c>
      <c r="BA562">
        <v>18</v>
      </c>
      <c r="BB562">
        <v>722</v>
      </c>
      <c r="BC562">
        <v>1</v>
      </c>
      <c r="BD562">
        <v>1</v>
      </c>
      <c r="BE562" t="s">
        <v>101</v>
      </c>
      <c r="BF562" t="s">
        <v>2965</v>
      </c>
      <c r="BG562" t="s">
        <v>611</v>
      </c>
      <c r="BH562" t="s">
        <v>104</v>
      </c>
      <c r="BI562" t="s">
        <v>126</v>
      </c>
      <c r="BJ562" t="s">
        <v>361</v>
      </c>
      <c r="BK562">
        <v>63</v>
      </c>
      <c r="BL562">
        <v>169</v>
      </c>
      <c r="BM562">
        <v>160.02000000000001</v>
      </c>
      <c r="BN562">
        <v>76.66</v>
      </c>
      <c r="BO562">
        <v>29</v>
      </c>
      <c r="BP562" t="s">
        <v>106</v>
      </c>
      <c r="BQ562">
        <v>85</v>
      </c>
      <c r="BR562">
        <v>97.71</v>
      </c>
      <c r="BS562" t="s">
        <v>565</v>
      </c>
      <c r="BT562" t="s">
        <v>132</v>
      </c>
    </row>
    <row r="563" spans="1:72" x14ac:dyDescent="0.2">
      <c r="A563" s="3">
        <v>789180</v>
      </c>
      <c r="B563">
        <v>1</v>
      </c>
      <c r="C563" t="s">
        <v>276</v>
      </c>
      <c r="D563">
        <v>1</v>
      </c>
      <c r="E563" s="2" t="s">
        <v>277</v>
      </c>
      <c r="G563" t="s">
        <v>4123</v>
      </c>
      <c r="H563" t="s">
        <v>74</v>
      </c>
      <c r="I563" t="s">
        <v>434</v>
      </c>
      <c r="J563" t="s">
        <v>4124</v>
      </c>
      <c r="K563" t="s">
        <v>4125</v>
      </c>
      <c r="L563" t="s">
        <v>2324</v>
      </c>
      <c r="M563" t="s">
        <v>81</v>
      </c>
      <c r="N563">
        <v>79566</v>
      </c>
      <c r="O563" t="s">
        <v>82</v>
      </c>
      <c r="P563" t="s">
        <v>4126</v>
      </c>
      <c r="Q563">
        <v>1</v>
      </c>
      <c r="R563" t="s">
        <v>84</v>
      </c>
      <c r="S563" t="s">
        <v>84</v>
      </c>
      <c r="T563" t="s">
        <v>331</v>
      </c>
      <c r="U563">
        <v>4</v>
      </c>
      <c r="V563" t="s">
        <v>86</v>
      </c>
      <c r="W563">
        <v>2</v>
      </c>
      <c r="X563" t="s">
        <v>87</v>
      </c>
      <c r="Y563" t="s">
        <v>156</v>
      </c>
      <c r="Z563" t="s">
        <v>343</v>
      </c>
      <c r="AA563" s="2">
        <v>43894</v>
      </c>
      <c r="AB563" s="2" t="s">
        <v>704</v>
      </c>
      <c r="AC563" t="s">
        <v>172</v>
      </c>
      <c r="AD563">
        <v>3</v>
      </c>
      <c r="AE563">
        <v>4</v>
      </c>
      <c r="AF563">
        <v>19</v>
      </c>
      <c r="AG563" t="s">
        <v>461</v>
      </c>
      <c r="AH563" t="s">
        <v>288</v>
      </c>
      <c r="AI563" t="s">
        <v>289</v>
      </c>
      <c r="AJ563">
        <v>39738.379999999997</v>
      </c>
      <c r="AK563">
        <v>39738</v>
      </c>
      <c r="AL563">
        <v>39739</v>
      </c>
      <c r="AM563">
        <v>39738</v>
      </c>
      <c r="AN563">
        <v>9965.16</v>
      </c>
      <c r="AO563">
        <v>29773.22</v>
      </c>
      <c r="AP563">
        <v>9934.59</v>
      </c>
      <c r="AQ563" t="s">
        <v>1759</v>
      </c>
      <c r="AR563" t="s">
        <v>1760</v>
      </c>
      <c r="AS563" t="s">
        <v>279</v>
      </c>
      <c r="AT563" t="s">
        <v>429</v>
      </c>
      <c r="AU563" t="s">
        <v>126</v>
      </c>
      <c r="AV563" t="s">
        <v>4127</v>
      </c>
      <c r="AW563" t="s">
        <v>84</v>
      </c>
      <c r="AY563">
        <v>6</v>
      </c>
      <c r="AZ563">
        <v>378</v>
      </c>
      <c r="BA563">
        <v>6</v>
      </c>
      <c r="BB563">
        <v>244</v>
      </c>
      <c r="BC563">
        <v>2</v>
      </c>
      <c r="BD563">
        <v>2</v>
      </c>
      <c r="BE563" t="s">
        <v>206</v>
      </c>
      <c r="BF563" t="s">
        <v>906</v>
      </c>
      <c r="BH563" t="s">
        <v>104</v>
      </c>
      <c r="BI563" t="s">
        <v>126</v>
      </c>
      <c r="BJ563" t="s">
        <v>612</v>
      </c>
      <c r="BK563">
        <v>73</v>
      </c>
      <c r="BL563">
        <v>171.6</v>
      </c>
      <c r="BM563">
        <v>185.42</v>
      </c>
      <c r="BN563">
        <v>77.84</v>
      </c>
      <c r="BO563">
        <v>22</v>
      </c>
      <c r="BP563" t="s">
        <v>209</v>
      </c>
      <c r="BQ563">
        <v>62</v>
      </c>
      <c r="BR563">
        <v>97.58</v>
      </c>
      <c r="BS563" t="s">
        <v>4128</v>
      </c>
      <c r="BT563" t="s">
        <v>181</v>
      </c>
    </row>
    <row r="564" spans="1:72" x14ac:dyDescent="0.2">
      <c r="A564" s="3">
        <v>789181</v>
      </c>
      <c r="B564">
        <v>1</v>
      </c>
      <c r="C564" t="s">
        <v>276</v>
      </c>
      <c r="D564">
        <v>1</v>
      </c>
      <c r="E564" s="2" t="s">
        <v>277</v>
      </c>
      <c r="F564" s="3" t="s">
        <v>224</v>
      </c>
      <c r="G564" t="s">
        <v>4129</v>
      </c>
      <c r="H564" t="s">
        <v>793</v>
      </c>
      <c r="I564" t="s">
        <v>3509</v>
      </c>
      <c r="J564" t="s">
        <v>4130</v>
      </c>
      <c r="K564" t="s">
        <v>4131</v>
      </c>
      <c r="L564" t="s">
        <v>4132</v>
      </c>
      <c r="M564" t="s">
        <v>81</v>
      </c>
      <c r="N564">
        <v>79756</v>
      </c>
      <c r="O564" t="s">
        <v>82</v>
      </c>
      <c r="P564" t="s">
        <v>4133</v>
      </c>
      <c r="Q564">
        <v>3</v>
      </c>
      <c r="R564" t="s">
        <v>84</v>
      </c>
      <c r="S564" t="s">
        <v>84</v>
      </c>
      <c r="T564" t="s">
        <v>331</v>
      </c>
      <c r="U564">
        <v>4</v>
      </c>
      <c r="V564" t="s">
        <v>86</v>
      </c>
      <c r="W564">
        <v>2</v>
      </c>
      <c r="X564" t="s">
        <v>87</v>
      </c>
      <c r="Y564" t="s">
        <v>156</v>
      </c>
      <c r="Z564" t="s">
        <v>343</v>
      </c>
      <c r="AA564" s="2">
        <v>43918</v>
      </c>
      <c r="AB564" s="2" t="s">
        <v>819</v>
      </c>
      <c r="AC564" t="s">
        <v>268</v>
      </c>
      <c r="AD564">
        <v>8</v>
      </c>
      <c r="AE564">
        <v>11</v>
      </c>
      <c r="AF564">
        <v>19</v>
      </c>
      <c r="AG564" t="s">
        <v>461</v>
      </c>
      <c r="AH564" t="s">
        <v>288</v>
      </c>
      <c r="AI564" t="s">
        <v>289</v>
      </c>
      <c r="AJ564">
        <v>127281.67</v>
      </c>
      <c r="AK564">
        <v>127281</v>
      </c>
      <c r="AL564">
        <v>127282</v>
      </c>
      <c r="AM564">
        <v>127281</v>
      </c>
      <c r="AN564">
        <v>44549.45</v>
      </c>
      <c r="AO564">
        <v>82732.22</v>
      </c>
      <c r="AP564">
        <v>11571.06</v>
      </c>
      <c r="AQ564" t="s">
        <v>4134</v>
      </c>
      <c r="AR564" t="s">
        <v>4135</v>
      </c>
      <c r="AS564" t="s">
        <v>237</v>
      </c>
      <c r="AT564" t="s">
        <v>4136</v>
      </c>
      <c r="AU564" t="s">
        <v>126</v>
      </c>
      <c r="AV564" t="s">
        <v>489</v>
      </c>
      <c r="AW564" t="s">
        <v>126</v>
      </c>
      <c r="AX564" t="s">
        <v>3220</v>
      </c>
      <c r="AY564">
        <v>18</v>
      </c>
      <c r="AZ564">
        <v>871</v>
      </c>
      <c r="BA564">
        <v>18</v>
      </c>
      <c r="BB564">
        <v>720</v>
      </c>
      <c r="BC564">
        <v>3</v>
      </c>
      <c r="BD564">
        <v>4</v>
      </c>
      <c r="BE564" t="s">
        <v>241</v>
      </c>
      <c r="BF564" t="s">
        <v>242</v>
      </c>
      <c r="BG564" t="s">
        <v>1344</v>
      </c>
      <c r="BH564" t="s">
        <v>104</v>
      </c>
      <c r="BI564" t="s">
        <v>126</v>
      </c>
      <c r="BJ564" t="s">
        <v>452</v>
      </c>
      <c r="BK564">
        <v>67</v>
      </c>
      <c r="BL564">
        <v>220.9</v>
      </c>
      <c r="BM564">
        <v>170.18</v>
      </c>
      <c r="BN564">
        <v>100.2</v>
      </c>
      <c r="BO564">
        <v>34</v>
      </c>
      <c r="BP564" t="s">
        <v>192</v>
      </c>
      <c r="BQ564">
        <v>115</v>
      </c>
      <c r="BR564">
        <v>98.16</v>
      </c>
      <c r="BS564" t="s">
        <v>4137</v>
      </c>
      <c r="BT564" t="s">
        <v>181</v>
      </c>
    </row>
    <row r="565" spans="1:72" x14ac:dyDescent="0.2">
      <c r="A565" s="3">
        <v>789182</v>
      </c>
      <c r="B565">
        <v>1</v>
      </c>
      <c r="C565" t="s">
        <v>276</v>
      </c>
      <c r="D565">
        <v>1</v>
      </c>
      <c r="E565" s="2" t="s">
        <v>277</v>
      </c>
      <c r="F565" s="3" t="s">
        <v>224</v>
      </c>
      <c r="G565" t="s">
        <v>225</v>
      </c>
      <c r="H565" t="s">
        <v>183</v>
      </c>
      <c r="I565" t="s">
        <v>4138</v>
      </c>
      <c r="J565" t="s">
        <v>4139</v>
      </c>
      <c r="K565" t="s">
        <v>4140</v>
      </c>
      <c r="L565" t="s">
        <v>229</v>
      </c>
      <c r="M565" t="s">
        <v>81</v>
      </c>
      <c r="N565">
        <v>75702</v>
      </c>
      <c r="O565" t="s">
        <v>82</v>
      </c>
      <c r="P565" t="s">
        <v>448</v>
      </c>
      <c r="Q565">
        <v>3</v>
      </c>
      <c r="R565" t="s">
        <v>84</v>
      </c>
      <c r="S565" t="s">
        <v>84</v>
      </c>
      <c r="T565" t="s">
        <v>85</v>
      </c>
      <c r="U565">
        <v>4</v>
      </c>
      <c r="V565" t="s">
        <v>86</v>
      </c>
      <c r="W565">
        <v>2</v>
      </c>
      <c r="X565" t="s">
        <v>87</v>
      </c>
      <c r="Y565" t="s">
        <v>116</v>
      </c>
      <c r="Z565" t="s">
        <v>117</v>
      </c>
      <c r="AA565" s="2">
        <v>43890</v>
      </c>
      <c r="AB565" s="2" t="s">
        <v>665</v>
      </c>
      <c r="AC565" t="s">
        <v>286</v>
      </c>
      <c r="AD565">
        <v>4</v>
      </c>
      <c r="AE565">
        <v>5</v>
      </c>
      <c r="AF565">
        <v>18</v>
      </c>
      <c r="AG565" t="s">
        <v>827</v>
      </c>
      <c r="AH565" t="s">
        <v>288</v>
      </c>
      <c r="AI565" t="s">
        <v>289</v>
      </c>
      <c r="AJ565">
        <v>120973.65</v>
      </c>
      <c r="AK565">
        <v>120973</v>
      </c>
      <c r="AL565">
        <v>120974</v>
      </c>
      <c r="AM565">
        <v>120973</v>
      </c>
      <c r="AN565">
        <v>15193.14</v>
      </c>
      <c r="AO565">
        <v>105780.51</v>
      </c>
      <c r="AP565">
        <v>24194.73</v>
      </c>
      <c r="AQ565" t="s">
        <v>4141</v>
      </c>
      <c r="AR565" t="s">
        <v>4142</v>
      </c>
      <c r="AS565" t="s">
        <v>339</v>
      </c>
      <c r="AT565" t="s">
        <v>524</v>
      </c>
      <c r="AU565" t="s">
        <v>126</v>
      </c>
      <c r="AV565" t="s">
        <v>1161</v>
      </c>
      <c r="AW565" t="s">
        <v>84</v>
      </c>
      <c r="AX565" t="s">
        <v>3730</v>
      </c>
      <c r="AY565">
        <v>8</v>
      </c>
      <c r="AZ565">
        <v>470</v>
      </c>
      <c r="BA565">
        <v>8</v>
      </c>
      <c r="BB565">
        <v>301</v>
      </c>
      <c r="BC565">
        <v>1</v>
      </c>
      <c r="BD565">
        <v>1</v>
      </c>
      <c r="BE565" t="s">
        <v>101</v>
      </c>
      <c r="BF565" t="s">
        <v>1201</v>
      </c>
      <c r="BG565" t="s">
        <v>360</v>
      </c>
      <c r="BH565" t="s">
        <v>104</v>
      </c>
      <c r="BI565" t="s">
        <v>126</v>
      </c>
      <c r="BJ565" t="s">
        <v>868</v>
      </c>
      <c r="BK565">
        <v>62</v>
      </c>
      <c r="BL565">
        <v>197.3</v>
      </c>
      <c r="BM565">
        <v>157.47999999999999</v>
      </c>
      <c r="BN565">
        <v>89.49</v>
      </c>
      <c r="BO565">
        <v>36</v>
      </c>
      <c r="BP565" t="s">
        <v>192</v>
      </c>
      <c r="BQ565">
        <v>100</v>
      </c>
      <c r="BR565">
        <v>97.55</v>
      </c>
      <c r="BS565" t="s">
        <v>1283</v>
      </c>
      <c r="BT565" t="s">
        <v>181</v>
      </c>
    </row>
    <row r="566" spans="1:72" x14ac:dyDescent="0.2">
      <c r="A566" s="3">
        <v>789183</v>
      </c>
      <c r="B566">
        <v>1</v>
      </c>
      <c r="C566" t="s">
        <v>276</v>
      </c>
      <c r="D566">
        <v>1</v>
      </c>
      <c r="E566" s="2" t="s">
        <v>277</v>
      </c>
      <c r="F566" s="3" t="s">
        <v>224</v>
      </c>
      <c r="G566" t="s">
        <v>375</v>
      </c>
      <c r="H566" t="s">
        <v>493</v>
      </c>
      <c r="I566" t="s">
        <v>4143</v>
      </c>
      <c r="J566" t="s">
        <v>4144</v>
      </c>
      <c r="K566" t="s">
        <v>4145</v>
      </c>
      <c r="L566" t="s">
        <v>4146</v>
      </c>
      <c r="M566" t="s">
        <v>81</v>
      </c>
      <c r="N566">
        <v>78594</v>
      </c>
      <c r="O566" t="s">
        <v>82</v>
      </c>
      <c r="P566" t="s">
        <v>4147</v>
      </c>
      <c r="Q566">
        <v>62</v>
      </c>
      <c r="R566" t="s">
        <v>84</v>
      </c>
      <c r="S566" t="s">
        <v>84</v>
      </c>
      <c r="T566" t="s">
        <v>331</v>
      </c>
      <c r="U566">
        <v>4</v>
      </c>
      <c r="V566" t="s">
        <v>86</v>
      </c>
      <c r="W566">
        <v>1</v>
      </c>
      <c r="X566" t="s">
        <v>139</v>
      </c>
      <c r="Y566" t="s">
        <v>200</v>
      </c>
      <c r="Z566" t="s">
        <v>343</v>
      </c>
      <c r="AA566" s="2">
        <v>43898</v>
      </c>
      <c r="AB566" s="2" t="s">
        <v>579</v>
      </c>
      <c r="AC566" t="s">
        <v>286</v>
      </c>
      <c r="AD566">
        <v>4</v>
      </c>
      <c r="AE566">
        <v>4</v>
      </c>
      <c r="AF566">
        <v>16</v>
      </c>
      <c r="AG566" t="s">
        <v>413</v>
      </c>
      <c r="AH566" t="s">
        <v>288</v>
      </c>
      <c r="AI566" t="s">
        <v>289</v>
      </c>
      <c r="AJ566">
        <v>90497.02</v>
      </c>
      <c r="AK566">
        <v>90497</v>
      </c>
      <c r="AL566">
        <v>90498</v>
      </c>
      <c r="AM566">
        <v>90497</v>
      </c>
      <c r="AN566">
        <v>18555.84</v>
      </c>
      <c r="AO566">
        <v>71941.179999999993</v>
      </c>
      <c r="AP566">
        <v>22624.26</v>
      </c>
      <c r="AQ566" t="s">
        <v>4148</v>
      </c>
      <c r="AR566" t="s">
        <v>4149</v>
      </c>
      <c r="AS566" t="s">
        <v>339</v>
      </c>
      <c r="AT566" t="s">
        <v>524</v>
      </c>
      <c r="AU566" t="s">
        <v>126</v>
      </c>
      <c r="AV566" t="s">
        <v>927</v>
      </c>
      <c r="AW566" t="s">
        <v>126</v>
      </c>
      <c r="AX566" t="s">
        <v>4150</v>
      </c>
      <c r="AY566">
        <v>8</v>
      </c>
      <c r="AZ566">
        <v>481</v>
      </c>
      <c r="BA566">
        <v>8</v>
      </c>
      <c r="BB566">
        <v>308</v>
      </c>
      <c r="BC566">
        <v>2</v>
      </c>
      <c r="BD566">
        <v>3</v>
      </c>
      <c r="BE566" t="s">
        <v>257</v>
      </c>
      <c r="BF566" t="s">
        <v>582</v>
      </c>
      <c r="BG566" t="s">
        <v>147</v>
      </c>
      <c r="BH566" t="s">
        <v>104</v>
      </c>
      <c r="BI566" t="s">
        <v>126</v>
      </c>
      <c r="BJ566" t="s">
        <v>842</v>
      </c>
      <c r="BK566">
        <v>70</v>
      </c>
      <c r="BL566">
        <v>243.1</v>
      </c>
      <c r="BM566">
        <v>177.8</v>
      </c>
      <c r="BN566">
        <v>110.27</v>
      </c>
      <c r="BO566">
        <v>34</v>
      </c>
      <c r="BP566" t="s">
        <v>192</v>
      </c>
      <c r="BQ566">
        <v>107</v>
      </c>
      <c r="BR566">
        <v>97.33</v>
      </c>
      <c r="BS566" t="s">
        <v>4151</v>
      </c>
      <c r="BT566" t="s">
        <v>181</v>
      </c>
    </row>
    <row r="567" spans="1:72" x14ac:dyDescent="0.2">
      <c r="A567" s="3">
        <v>789184</v>
      </c>
      <c r="B567">
        <v>1</v>
      </c>
      <c r="C567" t="s">
        <v>276</v>
      </c>
      <c r="D567">
        <v>1</v>
      </c>
      <c r="E567" s="2" t="s">
        <v>277</v>
      </c>
      <c r="F567" s="3" t="s">
        <v>224</v>
      </c>
      <c r="G567" t="s">
        <v>4152</v>
      </c>
      <c r="H567" t="s">
        <v>331</v>
      </c>
      <c r="I567" t="s">
        <v>412</v>
      </c>
      <c r="J567" t="s">
        <v>4153</v>
      </c>
      <c r="K567" t="s">
        <v>4154</v>
      </c>
      <c r="L567" t="s">
        <v>2109</v>
      </c>
      <c r="M567" t="s">
        <v>81</v>
      </c>
      <c r="N567">
        <v>78606</v>
      </c>
      <c r="O567" t="s">
        <v>82</v>
      </c>
      <c r="P567" t="s">
        <v>4155</v>
      </c>
      <c r="Q567">
        <v>3</v>
      </c>
      <c r="R567" t="s">
        <v>84</v>
      </c>
      <c r="S567" t="s">
        <v>84</v>
      </c>
      <c r="T567" t="s">
        <v>85</v>
      </c>
      <c r="U567">
        <v>4</v>
      </c>
      <c r="V567" t="s">
        <v>86</v>
      </c>
      <c r="W567">
        <v>2</v>
      </c>
      <c r="X567" t="s">
        <v>87</v>
      </c>
      <c r="Y567" t="s">
        <v>88</v>
      </c>
      <c r="Z567" t="s">
        <v>89</v>
      </c>
      <c r="AA567" s="2">
        <v>43909</v>
      </c>
      <c r="AB567" s="2" t="s">
        <v>267</v>
      </c>
      <c r="AC567" t="s">
        <v>268</v>
      </c>
      <c r="AD567">
        <v>5</v>
      </c>
      <c r="AE567">
        <v>6</v>
      </c>
      <c r="AF567">
        <v>19</v>
      </c>
      <c r="AG567" t="s">
        <v>461</v>
      </c>
      <c r="AH567" t="s">
        <v>288</v>
      </c>
      <c r="AI567" t="s">
        <v>289</v>
      </c>
      <c r="AJ567">
        <v>60131.62</v>
      </c>
      <c r="AK567">
        <v>60131</v>
      </c>
      <c r="AL567">
        <v>60132</v>
      </c>
      <c r="AM567">
        <v>60131</v>
      </c>
      <c r="AN567">
        <v>27833.759999999998</v>
      </c>
      <c r="AO567">
        <v>32297.86</v>
      </c>
      <c r="AP567">
        <v>10021.94</v>
      </c>
      <c r="AQ567" t="s">
        <v>235</v>
      </c>
      <c r="AR567" t="s">
        <v>236</v>
      </c>
      <c r="AS567" t="s">
        <v>237</v>
      </c>
      <c r="AT567" t="s">
        <v>238</v>
      </c>
      <c r="AU567" t="s">
        <v>126</v>
      </c>
      <c r="AV567" t="s">
        <v>403</v>
      </c>
      <c r="AW567" t="s">
        <v>126</v>
      </c>
      <c r="AX567" t="s">
        <v>441</v>
      </c>
      <c r="AY567">
        <v>18</v>
      </c>
      <c r="AZ567">
        <v>871</v>
      </c>
      <c r="BA567">
        <v>18</v>
      </c>
      <c r="BB567">
        <v>720</v>
      </c>
      <c r="BC567">
        <v>3</v>
      </c>
      <c r="BD567">
        <v>3</v>
      </c>
      <c r="BE567" t="s">
        <v>257</v>
      </c>
      <c r="BF567" t="s">
        <v>134</v>
      </c>
      <c r="BG567" t="s">
        <v>515</v>
      </c>
      <c r="BH567" t="s">
        <v>104</v>
      </c>
      <c r="BI567" t="s">
        <v>126</v>
      </c>
      <c r="BJ567" t="s">
        <v>658</v>
      </c>
      <c r="BK567">
        <v>69</v>
      </c>
      <c r="BL567">
        <v>138.6</v>
      </c>
      <c r="BM567">
        <v>175.26</v>
      </c>
      <c r="BN567">
        <v>62.87</v>
      </c>
      <c r="BO567">
        <v>20</v>
      </c>
      <c r="BP567" t="s">
        <v>209</v>
      </c>
      <c r="BQ567">
        <v>74</v>
      </c>
      <c r="BR567">
        <v>97.6</v>
      </c>
      <c r="BS567" t="s">
        <v>4156</v>
      </c>
      <c r="BT567" t="s">
        <v>181</v>
      </c>
    </row>
    <row r="568" spans="1:72" x14ac:dyDescent="0.2">
      <c r="A568" s="3">
        <v>789185</v>
      </c>
      <c r="B568">
        <v>1</v>
      </c>
      <c r="C568" t="s">
        <v>276</v>
      </c>
      <c r="D568">
        <v>1</v>
      </c>
      <c r="E568" s="2" t="s">
        <v>277</v>
      </c>
      <c r="F568" s="3" t="s">
        <v>224</v>
      </c>
      <c r="G568" t="s">
        <v>4157</v>
      </c>
      <c r="H568" t="s">
        <v>339</v>
      </c>
      <c r="I568" t="s">
        <v>4158</v>
      </c>
      <c r="J568" t="s">
        <v>4159</v>
      </c>
      <c r="K568" t="s">
        <v>4160</v>
      </c>
      <c r="L568" t="s">
        <v>1255</v>
      </c>
      <c r="M568" t="s">
        <v>81</v>
      </c>
      <c r="N568">
        <v>78938</v>
      </c>
      <c r="O568" t="s">
        <v>82</v>
      </c>
      <c r="P568" t="s">
        <v>4161</v>
      </c>
      <c r="Q568">
        <v>3</v>
      </c>
      <c r="R568" t="s">
        <v>84</v>
      </c>
      <c r="S568" t="s">
        <v>84</v>
      </c>
      <c r="T568" t="s">
        <v>85</v>
      </c>
      <c r="U568">
        <v>4</v>
      </c>
      <c r="V568" t="s">
        <v>86</v>
      </c>
      <c r="W568">
        <v>2</v>
      </c>
      <c r="X568" t="s">
        <v>87</v>
      </c>
      <c r="Y568" t="s">
        <v>116</v>
      </c>
      <c r="Z568" t="s">
        <v>117</v>
      </c>
      <c r="AA568" s="2">
        <v>43918</v>
      </c>
      <c r="AB568" s="2" t="s">
        <v>966</v>
      </c>
      <c r="AC568" t="s">
        <v>268</v>
      </c>
      <c r="AD568">
        <v>3</v>
      </c>
      <c r="AE568">
        <v>4</v>
      </c>
      <c r="AF568">
        <v>18</v>
      </c>
      <c r="AG568" t="s">
        <v>827</v>
      </c>
      <c r="AH568" t="s">
        <v>288</v>
      </c>
      <c r="AI568" t="s">
        <v>289</v>
      </c>
      <c r="AJ568">
        <v>114735.64</v>
      </c>
      <c r="AK568">
        <v>114735</v>
      </c>
      <c r="AL568">
        <v>114736</v>
      </c>
      <c r="AM568">
        <v>114735</v>
      </c>
      <c r="AN568">
        <v>18555.84</v>
      </c>
      <c r="AO568">
        <v>96179.8</v>
      </c>
      <c r="AP568">
        <v>28683.91</v>
      </c>
      <c r="AQ568" t="s">
        <v>4162</v>
      </c>
      <c r="AR568" t="s">
        <v>4163</v>
      </c>
      <c r="AS568" t="s">
        <v>339</v>
      </c>
      <c r="AT568" t="s">
        <v>524</v>
      </c>
      <c r="AU568" t="s">
        <v>126</v>
      </c>
      <c r="AV568" t="s">
        <v>1049</v>
      </c>
      <c r="AW568" t="s">
        <v>126</v>
      </c>
      <c r="AX568" t="s">
        <v>4164</v>
      </c>
      <c r="AY568">
        <v>8</v>
      </c>
      <c r="AZ568">
        <v>482</v>
      </c>
      <c r="BA568">
        <v>8</v>
      </c>
      <c r="BB568">
        <v>308</v>
      </c>
      <c r="BC568">
        <v>1</v>
      </c>
      <c r="BD568">
        <v>1</v>
      </c>
      <c r="BE568" t="s">
        <v>101</v>
      </c>
      <c r="BF568" t="s">
        <v>1156</v>
      </c>
      <c r="BG568" t="s">
        <v>162</v>
      </c>
      <c r="BH568" t="s">
        <v>104</v>
      </c>
      <c r="BI568" t="s">
        <v>126</v>
      </c>
      <c r="BJ568" t="s">
        <v>361</v>
      </c>
      <c r="BK568">
        <v>63</v>
      </c>
      <c r="BL568">
        <v>183.3</v>
      </c>
      <c r="BM568">
        <v>160.02000000000001</v>
      </c>
      <c r="BN568">
        <v>83.14</v>
      </c>
      <c r="BO568">
        <v>32</v>
      </c>
      <c r="BP568" t="s">
        <v>192</v>
      </c>
      <c r="BQ568">
        <v>103</v>
      </c>
      <c r="BR568">
        <v>98.16</v>
      </c>
      <c r="BS568" t="s">
        <v>3428</v>
      </c>
      <c r="BT568" t="s">
        <v>181</v>
      </c>
    </row>
    <row r="569" spans="1:72" x14ac:dyDescent="0.2">
      <c r="A569" s="3">
        <v>789186</v>
      </c>
      <c r="B569">
        <v>1</v>
      </c>
      <c r="C569" t="s">
        <v>276</v>
      </c>
      <c r="D569">
        <v>1</v>
      </c>
      <c r="E569" s="2" t="s">
        <v>277</v>
      </c>
      <c r="F569" s="3" t="s">
        <v>74</v>
      </c>
      <c r="G569" t="s">
        <v>2768</v>
      </c>
      <c r="H569" t="s">
        <v>493</v>
      </c>
      <c r="I569" t="s">
        <v>4165</v>
      </c>
      <c r="J569" t="s">
        <v>4166</v>
      </c>
      <c r="K569" t="s">
        <v>4167</v>
      </c>
      <c r="L569" t="s">
        <v>2677</v>
      </c>
      <c r="M569" t="s">
        <v>81</v>
      </c>
      <c r="N569">
        <v>79102</v>
      </c>
      <c r="O569" t="s">
        <v>82</v>
      </c>
      <c r="P569" t="s">
        <v>2678</v>
      </c>
      <c r="Q569">
        <v>1</v>
      </c>
      <c r="R569" t="s">
        <v>84</v>
      </c>
      <c r="S569" t="s">
        <v>84</v>
      </c>
      <c r="T569" t="s">
        <v>85</v>
      </c>
      <c r="U569">
        <v>4</v>
      </c>
      <c r="V569" t="s">
        <v>86</v>
      </c>
      <c r="W569">
        <v>1</v>
      </c>
      <c r="X569" t="s">
        <v>139</v>
      </c>
      <c r="Y569" t="s">
        <v>88</v>
      </c>
      <c r="Z569" t="s">
        <v>89</v>
      </c>
      <c r="AA569" s="2">
        <v>43906</v>
      </c>
      <c r="AB569" s="2" t="s">
        <v>676</v>
      </c>
      <c r="AC569" t="s">
        <v>268</v>
      </c>
      <c r="AD569">
        <v>3</v>
      </c>
      <c r="AE569">
        <v>2</v>
      </c>
      <c r="AF569">
        <v>10</v>
      </c>
      <c r="AG569" t="s">
        <v>617</v>
      </c>
      <c r="AH569" t="s">
        <v>143</v>
      </c>
      <c r="AI569" t="s">
        <v>144</v>
      </c>
      <c r="AJ569">
        <v>34163.589999999997</v>
      </c>
      <c r="AK569">
        <v>34163</v>
      </c>
      <c r="AL569">
        <v>34164</v>
      </c>
      <c r="AM569">
        <v>34163</v>
      </c>
      <c r="AN569">
        <v>5718.88</v>
      </c>
      <c r="AO569">
        <v>28444.71</v>
      </c>
      <c r="AP569">
        <v>17081.79</v>
      </c>
      <c r="AQ569" t="s">
        <v>4168</v>
      </c>
      <c r="AR569" s="16" t="s">
        <v>291</v>
      </c>
      <c r="AS569" s="16" t="s">
        <v>291</v>
      </c>
      <c r="AT569" s="16" t="s">
        <v>291</v>
      </c>
      <c r="AU569" t="s">
        <v>126</v>
      </c>
      <c r="AX569" t="s">
        <v>4169</v>
      </c>
      <c r="AY569">
        <v>14</v>
      </c>
      <c r="AZ569">
        <v>776</v>
      </c>
      <c r="BA569">
        <v>14</v>
      </c>
      <c r="BB569">
        <v>561</v>
      </c>
      <c r="BC569">
        <v>1</v>
      </c>
      <c r="BD569">
        <v>1</v>
      </c>
      <c r="BE569" t="s">
        <v>101</v>
      </c>
      <c r="BF569" t="s">
        <v>1354</v>
      </c>
      <c r="BG569" t="s">
        <v>611</v>
      </c>
      <c r="BH569" t="s">
        <v>104</v>
      </c>
      <c r="BI569" t="s">
        <v>126</v>
      </c>
      <c r="BJ569" t="s">
        <v>361</v>
      </c>
      <c r="BK569">
        <v>63</v>
      </c>
      <c r="BL569">
        <v>184.1</v>
      </c>
      <c r="BM569">
        <v>160.02000000000001</v>
      </c>
      <c r="BN569">
        <v>83.51</v>
      </c>
      <c r="BO569">
        <v>32</v>
      </c>
      <c r="BP569" t="s">
        <v>192</v>
      </c>
      <c r="BQ569">
        <v>114</v>
      </c>
      <c r="BR569">
        <v>98.21</v>
      </c>
      <c r="BS569" t="s">
        <v>4170</v>
      </c>
      <c r="BT569" t="s">
        <v>181</v>
      </c>
    </row>
    <row r="570" spans="1:72" x14ac:dyDescent="0.2">
      <c r="A570" s="3">
        <v>789187</v>
      </c>
      <c r="B570">
        <v>3</v>
      </c>
      <c r="C570" t="s">
        <v>72</v>
      </c>
      <c r="D570">
        <v>2</v>
      </c>
      <c r="E570" s="2" t="s">
        <v>73</v>
      </c>
      <c r="F570" s="3" t="s">
        <v>74</v>
      </c>
      <c r="G570" t="s">
        <v>4171</v>
      </c>
      <c r="H570" t="s">
        <v>224</v>
      </c>
      <c r="I570" t="s">
        <v>4172</v>
      </c>
      <c r="J570" t="s">
        <v>4173</v>
      </c>
      <c r="K570" t="s">
        <v>4174</v>
      </c>
      <c r="L570" t="s">
        <v>4175</v>
      </c>
      <c r="M570" t="s">
        <v>81</v>
      </c>
      <c r="N570">
        <v>78628</v>
      </c>
      <c r="O570" t="s">
        <v>82</v>
      </c>
      <c r="P570" t="s">
        <v>4176</v>
      </c>
      <c r="Q570">
        <v>1</v>
      </c>
      <c r="R570" t="s">
        <v>84</v>
      </c>
      <c r="S570" t="s">
        <v>84</v>
      </c>
      <c r="T570" t="s">
        <v>85</v>
      </c>
      <c r="U570">
        <v>4</v>
      </c>
      <c r="V570" t="s">
        <v>86</v>
      </c>
      <c r="W570">
        <v>2</v>
      </c>
      <c r="X570" t="s">
        <v>87</v>
      </c>
      <c r="Y570" t="s">
        <v>88</v>
      </c>
      <c r="Z570" t="s">
        <v>89</v>
      </c>
      <c r="AA570" s="2">
        <v>43895</v>
      </c>
      <c r="AB570" s="2" t="s">
        <v>315</v>
      </c>
      <c r="AC570" t="s">
        <v>91</v>
      </c>
      <c r="AD570">
        <v>4</v>
      </c>
      <c r="AE570">
        <v>5</v>
      </c>
      <c r="AF570">
        <v>7</v>
      </c>
      <c r="AG570" t="s">
        <v>602</v>
      </c>
      <c r="AH570" t="s">
        <v>121</v>
      </c>
      <c r="AI570" t="s">
        <v>122</v>
      </c>
      <c r="AJ570">
        <v>57587.1</v>
      </c>
      <c r="AK570">
        <v>57587</v>
      </c>
      <c r="AL570">
        <v>57588</v>
      </c>
      <c r="AM570">
        <v>57587</v>
      </c>
      <c r="AN570">
        <v>14297.2</v>
      </c>
      <c r="AO570">
        <v>43289.9</v>
      </c>
      <c r="AP570">
        <v>11517.42</v>
      </c>
      <c r="AQ570" t="s">
        <v>4177</v>
      </c>
      <c r="AR570" t="s">
        <v>4178</v>
      </c>
      <c r="AS570" t="s">
        <v>97</v>
      </c>
      <c r="AT570" t="s">
        <v>2641</v>
      </c>
      <c r="AU570" t="s">
        <v>126</v>
      </c>
      <c r="AV570" t="s">
        <v>304</v>
      </c>
      <c r="AW570" t="s">
        <v>84</v>
      </c>
      <c r="AX570" t="s">
        <v>178</v>
      </c>
      <c r="AY570">
        <v>14</v>
      </c>
      <c r="AZ570">
        <v>788</v>
      </c>
      <c r="BA570">
        <v>14</v>
      </c>
      <c r="BB570">
        <v>540</v>
      </c>
      <c r="BC570">
        <v>1</v>
      </c>
      <c r="BD570">
        <v>1</v>
      </c>
      <c r="BE570" t="s">
        <v>101</v>
      </c>
      <c r="BF570" t="s">
        <v>1013</v>
      </c>
      <c r="BG570" t="s">
        <v>716</v>
      </c>
      <c r="BH570" t="s">
        <v>104</v>
      </c>
      <c r="BI570" t="s">
        <v>84</v>
      </c>
      <c r="BJ570" t="s">
        <v>191</v>
      </c>
      <c r="BK570">
        <v>61</v>
      </c>
      <c r="BL570">
        <v>191.8</v>
      </c>
      <c r="BM570">
        <v>154.94</v>
      </c>
      <c r="BN570">
        <v>87</v>
      </c>
      <c r="BO570">
        <v>36</v>
      </c>
      <c r="BP570" t="s">
        <v>192</v>
      </c>
      <c r="BQ570">
        <v>119</v>
      </c>
      <c r="BR570">
        <v>98.07</v>
      </c>
      <c r="BS570" t="s">
        <v>4179</v>
      </c>
      <c r="BT570" t="s">
        <v>181</v>
      </c>
    </row>
    <row r="571" spans="1:72" x14ac:dyDescent="0.2">
      <c r="A571" s="3">
        <v>789188</v>
      </c>
      <c r="B571">
        <v>3</v>
      </c>
      <c r="C571" t="s">
        <v>72</v>
      </c>
      <c r="D571">
        <v>2</v>
      </c>
      <c r="E571" s="2" t="s">
        <v>73</v>
      </c>
      <c r="G571" t="s">
        <v>2779</v>
      </c>
      <c r="H571" t="s">
        <v>793</v>
      </c>
      <c r="I571" t="s">
        <v>4180</v>
      </c>
      <c r="J571" t="s">
        <v>4181</v>
      </c>
      <c r="K571" t="s">
        <v>4182</v>
      </c>
      <c r="L571" t="s">
        <v>4175</v>
      </c>
      <c r="M571" t="s">
        <v>81</v>
      </c>
      <c r="N571">
        <v>78729</v>
      </c>
      <c r="O571" t="s">
        <v>82</v>
      </c>
      <c r="P571" t="s">
        <v>997</v>
      </c>
      <c r="Q571">
        <v>1</v>
      </c>
      <c r="R571" t="s">
        <v>84</v>
      </c>
      <c r="S571" t="s">
        <v>84</v>
      </c>
      <c r="T571" t="s">
        <v>331</v>
      </c>
      <c r="U571">
        <v>4</v>
      </c>
      <c r="V571" t="s">
        <v>86</v>
      </c>
      <c r="W571">
        <v>2</v>
      </c>
      <c r="X571" t="s">
        <v>87</v>
      </c>
      <c r="Y571" t="s">
        <v>88</v>
      </c>
      <c r="Z571" t="s">
        <v>343</v>
      </c>
      <c r="AA571" s="2">
        <v>43836</v>
      </c>
      <c r="AB571" s="2" t="s">
        <v>1104</v>
      </c>
      <c r="AC571" t="s">
        <v>91</v>
      </c>
      <c r="AD571">
        <v>2</v>
      </c>
      <c r="AE571">
        <v>1</v>
      </c>
      <c r="AF571">
        <v>17</v>
      </c>
      <c r="AG571" t="s">
        <v>473</v>
      </c>
      <c r="AH571" t="s">
        <v>288</v>
      </c>
      <c r="AI571" t="s">
        <v>289</v>
      </c>
      <c r="AJ571">
        <v>163808.63</v>
      </c>
      <c r="AK571">
        <v>163808</v>
      </c>
      <c r="AL571">
        <v>163809</v>
      </c>
      <c r="AM571">
        <v>163808</v>
      </c>
      <c r="AN571">
        <v>2526.5</v>
      </c>
      <c r="AO571">
        <v>161282.13</v>
      </c>
      <c r="AP571">
        <v>163808.63</v>
      </c>
      <c r="AQ571" t="s">
        <v>888</v>
      </c>
      <c r="AR571" t="s">
        <v>889</v>
      </c>
      <c r="AS571" t="s">
        <v>331</v>
      </c>
      <c r="AT571" t="s">
        <v>890</v>
      </c>
      <c r="AU571" t="s">
        <v>126</v>
      </c>
      <c r="AV571" t="s">
        <v>4183</v>
      </c>
      <c r="AW571" t="s">
        <v>126</v>
      </c>
      <c r="AX571" t="s">
        <v>891</v>
      </c>
      <c r="AY571">
        <v>8</v>
      </c>
      <c r="AZ571">
        <v>470</v>
      </c>
      <c r="BA571">
        <v>8</v>
      </c>
      <c r="BB571">
        <v>301</v>
      </c>
      <c r="BC571">
        <v>1</v>
      </c>
      <c r="BD571">
        <v>2</v>
      </c>
      <c r="BE571" t="s">
        <v>206</v>
      </c>
      <c r="BF571" t="s">
        <v>419</v>
      </c>
      <c r="BG571" t="s">
        <v>867</v>
      </c>
      <c r="BH571" t="s">
        <v>104</v>
      </c>
      <c r="BI571" t="s">
        <v>84</v>
      </c>
      <c r="BJ571" t="s">
        <v>405</v>
      </c>
      <c r="BK571">
        <v>71</v>
      </c>
      <c r="BL571">
        <v>145</v>
      </c>
      <c r="BM571">
        <v>180.34</v>
      </c>
      <c r="BN571">
        <v>65.77</v>
      </c>
      <c r="BO571">
        <v>20</v>
      </c>
      <c r="BP571" t="s">
        <v>209</v>
      </c>
      <c r="BQ571">
        <v>64</v>
      </c>
      <c r="BR571">
        <v>98.35</v>
      </c>
      <c r="BS571" t="s">
        <v>4184</v>
      </c>
      <c r="BT571" t="s">
        <v>132</v>
      </c>
    </row>
    <row r="572" spans="1:72" x14ac:dyDescent="0.2">
      <c r="A572" s="3">
        <v>789189</v>
      </c>
      <c r="B572">
        <v>3</v>
      </c>
      <c r="C572" t="s">
        <v>72</v>
      </c>
      <c r="D572">
        <v>2</v>
      </c>
      <c r="E572" s="2" t="s">
        <v>73</v>
      </c>
      <c r="G572" t="s">
        <v>1772</v>
      </c>
      <c r="H572" t="s">
        <v>331</v>
      </c>
      <c r="I572" t="s">
        <v>4185</v>
      </c>
      <c r="J572" t="s">
        <v>4186</v>
      </c>
      <c r="K572" t="s">
        <v>4187</v>
      </c>
      <c r="L572" t="s">
        <v>996</v>
      </c>
      <c r="M572" t="s">
        <v>81</v>
      </c>
      <c r="N572">
        <v>78719</v>
      </c>
      <c r="O572" t="s">
        <v>82</v>
      </c>
      <c r="P572" t="s">
        <v>997</v>
      </c>
      <c r="Q572">
        <v>1</v>
      </c>
      <c r="R572" t="s">
        <v>84</v>
      </c>
      <c r="S572" t="s">
        <v>84</v>
      </c>
      <c r="T572" t="s">
        <v>85</v>
      </c>
      <c r="U572">
        <v>4</v>
      </c>
      <c r="V572" t="s">
        <v>86</v>
      </c>
      <c r="W572">
        <v>2</v>
      </c>
      <c r="X572" t="s">
        <v>87</v>
      </c>
      <c r="Y572" t="s">
        <v>460</v>
      </c>
      <c r="Z572" t="s">
        <v>117</v>
      </c>
      <c r="AA572" s="2">
        <v>43902</v>
      </c>
      <c r="AB572" s="2" t="s">
        <v>1083</v>
      </c>
      <c r="AC572" t="s">
        <v>141</v>
      </c>
      <c r="AD572">
        <v>2</v>
      </c>
      <c r="AE572">
        <v>2</v>
      </c>
      <c r="AF572">
        <v>12</v>
      </c>
      <c r="AG572" t="s">
        <v>397</v>
      </c>
      <c r="AH572" t="s">
        <v>591</v>
      </c>
      <c r="AI572" t="s">
        <v>592</v>
      </c>
      <c r="AJ572">
        <v>105782.5</v>
      </c>
      <c r="AK572">
        <v>105782</v>
      </c>
      <c r="AL572">
        <v>105783</v>
      </c>
      <c r="AM572">
        <v>105782</v>
      </c>
      <c r="AN572">
        <v>5053</v>
      </c>
      <c r="AO572">
        <v>100729.5</v>
      </c>
      <c r="AP572">
        <v>52891.25</v>
      </c>
      <c r="AQ572" t="s">
        <v>474</v>
      </c>
      <c r="AR572" t="s">
        <v>475</v>
      </c>
      <c r="AS572" t="s">
        <v>331</v>
      </c>
      <c r="AT572" t="s">
        <v>332</v>
      </c>
      <c r="AU572" t="s">
        <v>126</v>
      </c>
      <c r="AX572" t="s">
        <v>3275</v>
      </c>
      <c r="AY572">
        <v>8</v>
      </c>
      <c r="AZ572">
        <v>470</v>
      </c>
      <c r="BA572">
        <v>8</v>
      </c>
      <c r="BB572">
        <v>302</v>
      </c>
      <c r="BC572">
        <v>1</v>
      </c>
      <c r="BD572">
        <v>1</v>
      </c>
      <c r="BE572" t="s">
        <v>101</v>
      </c>
      <c r="BF572" t="s">
        <v>359</v>
      </c>
      <c r="BG572" t="s">
        <v>549</v>
      </c>
      <c r="BH572" t="s">
        <v>104</v>
      </c>
      <c r="BI572" t="s">
        <v>84</v>
      </c>
      <c r="BJ572" t="s">
        <v>452</v>
      </c>
      <c r="BK572">
        <v>67</v>
      </c>
      <c r="BL572">
        <v>176</v>
      </c>
      <c r="BM572">
        <v>170.18</v>
      </c>
      <c r="BN572">
        <v>79.83</v>
      </c>
      <c r="BO572">
        <v>27</v>
      </c>
      <c r="BP572" t="s">
        <v>106</v>
      </c>
      <c r="BQ572">
        <v>82</v>
      </c>
      <c r="BR572">
        <v>97.76</v>
      </c>
      <c r="BS572" t="s">
        <v>4188</v>
      </c>
      <c r="BT572" t="s">
        <v>181</v>
      </c>
    </row>
    <row r="573" spans="1:72" x14ac:dyDescent="0.2">
      <c r="A573" s="3">
        <v>789190</v>
      </c>
      <c r="B573">
        <v>3</v>
      </c>
      <c r="C573" t="s">
        <v>72</v>
      </c>
      <c r="D573">
        <v>2</v>
      </c>
      <c r="E573" s="2" t="s">
        <v>73</v>
      </c>
      <c r="F573" s="3" t="s">
        <v>224</v>
      </c>
      <c r="G573" t="s">
        <v>4189</v>
      </c>
      <c r="H573" t="s">
        <v>110</v>
      </c>
      <c r="I573" t="s">
        <v>4190</v>
      </c>
      <c r="J573" t="s">
        <v>4191</v>
      </c>
      <c r="K573" t="s">
        <v>4192</v>
      </c>
      <c r="L573" t="s">
        <v>1131</v>
      </c>
      <c r="M573" t="s">
        <v>81</v>
      </c>
      <c r="N573">
        <v>76087</v>
      </c>
      <c r="O573" t="s">
        <v>82</v>
      </c>
      <c r="P573" t="s">
        <v>1132</v>
      </c>
      <c r="Q573">
        <v>1</v>
      </c>
      <c r="R573" t="s">
        <v>84</v>
      </c>
      <c r="S573" t="s">
        <v>84</v>
      </c>
      <c r="T573" t="s">
        <v>331</v>
      </c>
      <c r="U573">
        <v>4</v>
      </c>
      <c r="V573" t="s">
        <v>86</v>
      </c>
      <c r="W573">
        <v>2</v>
      </c>
      <c r="X573" t="s">
        <v>87</v>
      </c>
      <c r="Y573" t="s">
        <v>200</v>
      </c>
      <c r="Z573" t="s">
        <v>343</v>
      </c>
      <c r="AA573" s="2">
        <v>43854</v>
      </c>
      <c r="AB573" s="2" t="s">
        <v>217</v>
      </c>
      <c r="AC573" t="s">
        <v>172</v>
      </c>
      <c r="AD573">
        <v>1</v>
      </c>
      <c r="AE573">
        <v>2</v>
      </c>
      <c r="AF573">
        <v>9</v>
      </c>
      <c r="AG573" t="s">
        <v>677</v>
      </c>
      <c r="AH573" t="s">
        <v>121</v>
      </c>
      <c r="AI573" t="s">
        <v>122</v>
      </c>
      <c r="AJ573">
        <v>88243.78</v>
      </c>
      <c r="AK573">
        <v>88243</v>
      </c>
      <c r="AL573">
        <v>88244</v>
      </c>
      <c r="AM573">
        <v>88243</v>
      </c>
      <c r="AN573">
        <v>8099.9</v>
      </c>
      <c r="AO573">
        <v>80143.88</v>
      </c>
      <c r="AP573">
        <v>44121.89</v>
      </c>
      <c r="AQ573" t="s">
        <v>874</v>
      </c>
      <c r="AR573" t="s">
        <v>875</v>
      </c>
      <c r="AS573" t="s">
        <v>279</v>
      </c>
      <c r="AT573" t="s">
        <v>876</v>
      </c>
      <c r="AU573" t="s">
        <v>126</v>
      </c>
      <c r="AV573" t="s">
        <v>512</v>
      </c>
      <c r="AW573" t="s">
        <v>126</v>
      </c>
      <c r="AX573" t="s">
        <v>878</v>
      </c>
      <c r="AY573">
        <v>7</v>
      </c>
      <c r="AZ573">
        <v>419</v>
      </c>
      <c r="BA573">
        <v>7</v>
      </c>
      <c r="BB573">
        <v>263</v>
      </c>
      <c r="BC573">
        <v>1</v>
      </c>
      <c r="BD573">
        <v>1</v>
      </c>
      <c r="BE573" t="s">
        <v>101</v>
      </c>
      <c r="BF573" t="s">
        <v>1262</v>
      </c>
      <c r="BG573" t="s">
        <v>515</v>
      </c>
      <c r="BH573" t="s">
        <v>104</v>
      </c>
      <c r="BI573" t="s">
        <v>126</v>
      </c>
      <c r="BJ573" t="s">
        <v>222</v>
      </c>
      <c r="BK573">
        <v>65</v>
      </c>
      <c r="BL573">
        <v>239.4</v>
      </c>
      <c r="BM573">
        <v>165.1</v>
      </c>
      <c r="BN573">
        <v>108.59</v>
      </c>
      <c r="BO573">
        <v>39</v>
      </c>
      <c r="BP573" t="s">
        <v>192</v>
      </c>
      <c r="BQ573">
        <v>113</v>
      </c>
      <c r="BR573">
        <v>98.08</v>
      </c>
      <c r="BS573" t="s">
        <v>2917</v>
      </c>
      <c r="BT573" t="s">
        <v>132</v>
      </c>
    </row>
    <row r="574" spans="1:72" x14ac:dyDescent="0.2">
      <c r="A574" s="3">
        <v>789191</v>
      </c>
      <c r="B574">
        <v>3</v>
      </c>
      <c r="C574" t="s">
        <v>72</v>
      </c>
      <c r="D574">
        <v>2</v>
      </c>
      <c r="E574" s="2" t="s">
        <v>73</v>
      </c>
      <c r="F574" s="3" t="s">
        <v>224</v>
      </c>
      <c r="G574" t="s">
        <v>4193</v>
      </c>
      <c r="H574" t="s">
        <v>383</v>
      </c>
      <c r="I574" t="s">
        <v>4194</v>
      </c>
      <c r="J574" t="s">
        <v>4195</v>
      </c>
      <c r="K574" t="s">
        <v>4196</v>
      </c>
      <c r="L574" t="s">
        <v>1791</v>
      </c>
      <c r="M574" t="s">
        <v>81</v>
      </c>
      <c r="N574">
        <v>76935</v>
      </c>
      <c r="O574" t="s">
        <v>82</v>
      </c>
      <c r="P574" t="s">
        <v>4197</v>
      </c>
      <c r="Q574">
        <v>1</v>
      </c>
      <c r="R574" t="s">
        <v>84</v>
      </c>
      <c r="S574" t="s">
        <v>84</v>
      </c>
      <c r="T574" t="s">
        <v>331</v>
      </c>
      <c r="U574">
        <v>4</v>
      </c>
      <c r="V574" t="s">
        <v>86</v>
      </c>
      <c r="W574">
        <v>2</v>
      </c>
      <c r="X574" t="s">
        <v>87</v>
      </c>
      <c r="Y574" t="s">
        <v>88</v>
      </c>
      <c r="Z574" t="s">
        <v>343</v>
      </c>
      <c r="AA574" s="2">
        <v>43832</v>
      </c>
      <c r="AB574" s="2" t="s">
        <v>2227</v>
      </c>
      <c r="AC574" t="s">
        <v>141</v>
      </c>
      <c r="AD574">
        <v>2</v>
      </c>
      <c r="AE574">
        <v>2</v>
      </c>
      <c r="AF574">
        <v>16</v>
      </c>
      <c r="AG574" t="s">
        <v>413</v>
      </c>
      <c r="AH574" t="s">
        <v>288</v>
      </c>
      <c r="AI574" t="s">
        <v>289</v>
      </c>
      <c r="AJ574">
        <v>155235.81</v>
      </c>
      <c r="AK574">
        <v>155235</v>
      </c>
      <c r="AL574">
        <v>155236</v>
      </c>
      <c r="AM574">
        <v>155235</v>
      </c>
      <c r="AN574">
        <v>9277.92</v>
      </c>
      <c r="AO574">
        <v>145957.89000000001</v>
      </c>
      <c r="AP574">
        <v>77617.899999999994</v>
      </c>
      <c r="AQ574" t="s">
        <v>967</v>
      </c>
      <c r="AR574" t="s">
        <v>968</v>
      </c>
      <c r="AS574" t="s">
        <v>224</v>
      </c>
      <c r="AT574" t="s">
        <v>347</v>
      </c>
      <c r="AU574" t="s">
        <v>126</v>
      </c>
      <c r="AV574" t="s">
        <v>977</v>
      </c>
      <c r="AW574" t="s">
        <v>126</v>
      </c>
      <c r="AX574" t="s">
        <v>1508</v>
      </c>
      <c r="AY574">
        <v>5</v>
      </c>
      <c r="AZ574">
        <v>247</v>
      </c>
      <c r="BA574">
        <v>5</v>
      </c>
      <c r="BB574">
        <v>175</v>
      </c>
      <c r="BC574">
        <v>2</v>
      </c>
      <c r="BD574">
        <v>2</v>
      </c>
      <c r="BE574" t="s">
        <v>206</v>
      </c>
      <c r="BF574" t="s">
        <v>928</v>
      </c>
      <c r="BG574" t="s">
        <v>190</v>
      </c>
      <c r="BH574" t="s">
        <v>104</v>
      </c>
      <c r="BI574" t="s">
        <v>126</v>
      </c>
      <c r="BJ574" t="s">
        <v>405</v>
      </c>
      <c r="BK574">
        <v>71</v>
      </c>
      <c r="BL574">
        <v>234.7</v>
      </c>
      <c r="BM574">
        <v>180.34</v>
      </c>
      <c r="BN574">
        <v>106.46</v>
      </c>
      <c r="BO574">
        <v>32</v>
      </c>
      <c r="BP574" t="s">
        <v>192</v>
      </c>
      <c r="BQ574">
        <v>119</v>
      </c>
      <c r="BR574">
        <v>98.39</v>
      </c>
      <c r="BS574" t="s">
        <v>2423</v>
      </c>
      <c r="BT574" t="s">
        <v>132</v>
      </c>
    </row>
    <row r="575" spans="1:72" x14ac:dyDescent="0.2">
      <c r="A575" s="3">
        <v>789192</v>
      </c>
      <c r="B575">
        <v>3</v>
      </c>
      <c r="C575" t="s">
        <v>72</v>
      </c>
      <c r="D575">
        <v>2</v>
      </c>
      <c r="E575" s="2" t="s">
        <v>73</v>
      </c>
      <c r="F575" s="3" t="s">
        <v>224</v>
      </c>
      <c r="G575" t="s">
        <v>1492</v>
      </c>
      <c r="H575" t="s">
        <v>110</v>
      </c>
      <c r="I575" t="s">
        <v>1304</v>
      </c>
      <c r="J575" t="s">
        <v>4198</v>
      </c>
      <c r="K575" t="s">
        <v>4199</v>
      </c>
      <c r="L575" t="s">
        <v>291</v>
      </c>
      <c r="M575" t="s">
        <v>81</v>
      </c>
      <c r="N575">
        <v>88546</v>
      </c>
      <c r="O575" t="s">
        <v>82</v>
      </c>
      <c r="P575" t="s">
        <v>291</v>
      </c>
      <c r="Q575">
        <v>1</v>
      </c>
      <c r="R575" t="s">
        <v>84</v>
      </c>
      <c r="S575" t="s">
        <v>84</v>
      </c>
      <c r="T575" t="s">
        <v>85</v>
      </c>
      <c r="U575">
        <v>4</v>
      </c>
      <c r="V575" t="s">
        <v>86</v>
      </c>
      <c r="W575">
        <v>2</v>
      </c>
      <c r="X575" t="s">
        <v>87</v>
      </c>
      <c r="Y575" t="s">
        <v>88</v>
      </c>
      <c r="Z575" t="s">
        <v>89</v>
      </c>
      <c r="AA575" s="2">
        <v>43908</v>
      </c>
      <c r="AB575" s="2" t="s">
        <v>1507</v>
      </c>
      <c r="AC575" t="s">
        <v>286</v>
      </c>
      <c r="AD575">
        <v>2</v>
      </c>
      <c r="AE575">
        <v>1</v>
      </c>
      <c r="AF575">
        <v>14</v>
      </c>
      <c r="AG575" t="s">
        <v>639</v>
      </c>
      <c r="AH575" t="s">
        <v>233</v>
      </c>
      <c r="AI575" t="s">
        <v>234</v>
      </c>
      <c r="AJ575">
        <v>43691.96</v>
      </c>
      <c r="AK575">
        <v>43691</v>
      </c>
      <c r="AL575">
        <v>43692</v>
      </c>
      <c r="AM575">
        <v>43691</v>
      </c>
      <c r="AN575">
        <v>4638.96</v>
      </c>
      <c r="AO575">
        <v>39053</v>
      </c>
      <c r="AP575">
        <v>43691.96</v>
      </c>
      <c r="AQ575" t="s">
        <v>2401</v>
      </c>
      <c r="AR575" t="s">
        <v>2402</v>
      </c>
      <c r="AS575" t="s">
        <v>493</v>
      </c>
      <c r="AT575" t="s">
        <v>2401</v>
      </c>
      <c r="AU575" t="s">
        <v>126</v>
      </c>
      <c r="AV575" t="s">
        <v>4200</v>
      </c>
      <c r="AW575" t="s">
        <v>126</v>
      </c>
      <c r="AY575">
        <v>5</v>
      </c>
      <c r="AZ575">
        <v>312</v>
      </c>
      <c r="BA575">
        <v>5</v>
      </c>
      <c r="BB575">
        <v>204</v>
      </c>
      <c r="BC575">
        <v>1</v>
      </c>
      <c r="BD575">
        <v>1</v>
      </c>
      <c r="BE575" t="s">
        <v>101</v>
      </c>
      <c r="BF575" t="s">
        <v>1218</v>
      </c>
      <c r="BH575" t="s">
        <v>104</v>
      </c>
      <c r="BI575" t="s">
        <v>126</v>
      </c>
      <c r="BJ575" t="s">
        <v>295</v>
      </c>
      <c r="BK575">
        <v>59</v>
      </c>
      <c r="BL575">
        <v>166.1</v>
      </c>
      <c r="BM575">
        <v>149.86000000000001</v>
      </c>
      <c r="BN575">
        <v>75.34</v>
      </c>
      <c r="BO575">
        <v>33</v>
      </c>
      <c r="BP575" t="s">
        <v>192</v>
      </c>
      <c r="BQ575">
        <v>115</v>
      </c>
      <c r="BR575">
        <v>98.14</v>
      </c>
      <c r="BS575" t="s">
        <v>4201</v>
      </c>
      <c r="BT575" t="s">
        <v>181</v>
      </c>
    </row>
    <row r="576" spans="1:72" x14ac:dyDescent="0.2">
      <c r="A576" s="3">
        <v>789193</v>
      </c>
      <c r="B576">
        <v>3</v>
      </c>
      <c r="C576" t="s">
        <v>72</v>
      </c>
      <c r="D576">
        <v>2</v>
      </c>
      <c r="E576" s="2" t="s">
        <v>73</v>
      </c>
      <c r="F576" s="3" t="s">
        <v>224</v>
      </c>
      <c r="G576" t="s">
        <v>3421</v>
      </c>
      <c r="H576" t="s">
        <v>85</v>
      </c>
      <c r="I576" t="s">
        <v>4202</v>
      </c>
      <c r="J576" t="s">
        <v>4203</v>
      </c>
      <c r="K576" t="s">
        <v>4204</v>
      </c>
      <c r="L576" t="s">
        <v>291</v>
      </c>
      <c r="M576" t="s">
        <v>81</v>
      </c>
      <c r="N576">
        <v>78284</v>
      </c>
      <c r="O576" t="s">
        <v>82</v>
      </c>
      <c r="P576" t="s">
        <v>291</v>
      </c>
      <c r="Q576">
        <v>1</v>
      </c>
      <c r="R576" t="s">
        <v>84</v>
      </c>
      <c r="S576" t="s">
        <v>84</v>
      </c>
      <c r="T576" t="s">
        <v>85</v>
      </c>
      <c r="U576">
        <v>4</v>
      </c>
      <c r="V576" t="s">
        <v>86</v>
      </c>
      <c r="W576">
        <v>1</v>
      </c>
      <c r="X576" t="s">
        <v>139</v>
      </c>
      <c r="Y576" t="s">
        <v>88</v>
      </c>
      <c r="Z576" t="s">
        <v>89</v>
      </c>
      <c r="AA576" s="2">
        <v>43914</v>
      </c>
      <c r="AB576" s="2" t="s">
        <v>789</v>
      </c>
      <c r="AC576" t="s">
        <v>286</v>
      </c>
      <c r="AD576">
        <v>3</v>
      </c>
      <c r="AE576">
        <v>2</v>
      </c>
      <c r="AF576">
        <v>12</v>
      </c>
      <c r="AG576" t="s">
        <v>397</v>
      </c>
      <c r="AH576" t="s">
        <v>288</v>
      </c>
      <c r="AI576" t="s">
        <v>289</v>
      </c>
      <c r="AJ576">
        <v>55898.23</v>
      </c>
      <c r="AK576">
        <v>55898</v>
      </c>
      <c r="AL576">
        <v>55899</v>
      </c>
      <c r="AM576">
        <v>55898</v>
      </c>
      <c r="AN576">
        <v>8099.9</v>
      </c>
      <c r="AO576">
        <v>47798.33</v>
      </c>
      <c r="AP576">
        <v>27949.119999999999</v>
      </c>
      <c r="AQ576" t="s">
        <v>3298</v>
      </c>
      <c r="AR576" t="s">
        <v>3299</v>
      </c>
      <c r="AS576" t="s">
        <v>224</v>
      </c>
      <c r="AT576" t="s">
        <v>464</v>
      </c>
      <c r="AU576" t="s">
        <v>126</v>
      </c>
      <c r="AV576" t="s">
        <v>3300</v>
      </c>
      <c r="AW576" t="s">
        <v>126</v>
      </c>
      <c r="AX576" t="s">
        <v>3019</v>
      </c>
      <c r="AY576">
        <v>5</v>
      </c>
      <c r="AZ576">
        <v>291</v>
      </c>
      <c r="BA576">
        <v>5</v>
      </c>
      <c r="BB576">
        <v>194</v>
      </c>
      <c r="BC576">
        <v>2</v>
      </c>
      <c r="BD576">
        <v>2</v>
      </c>
      <c r="BE576" t="s">
        <v>206</v>
      </c>
      <c r="BF576" t="s">
        <v>134</v>
      </c>
      <c r="BG576" t="s">
        <v>162</v>
      </c>
      <c r="BH576" t="s">
        <v>104</v>
      </c>
      <c r="BI576" t="s">
        <v>126</v>
      </c>
      <c r="BJ576" t="s">
        <v>163</v>
      </c>
      <c r="BK576">
        <v>64</v>
      </c>
      <c r="BL576">
        <v>169.2</v>
      </c>
      <c r="BM576">
        <v>162.56</v>
      </c>
      <c r="BN576">
        <v>76.75</v>
      </c>
      <c r="BO576">
        <v>29</v>
      </c>
      <c r="BP576" t="s">
        <v>106</v>
      </c>
      <c r="BQ576">
        <v>81</v>
      </c>
      <c r="BR576">
        <v>98.11</v>
      </c>
      <c r="BS576" t="s">
        <v>4205</v>
      </c>
      <c r="BT576" t="s">
        <v>181</v>
      </c>
    </row>
    <row r="577" spans="1:72" x14ac:dyDescent="0.2">
      <c r="A577" s="3">
        <v>789194</v>
      </c>
      <c r="B577">
        <v>3</v>
      </c>
      <c r="C577" t="s">
        <v>72</v>
      </c>
      <c r="D577">
        <v>2</v>
      </c>
      <c r="E577" s="2" t="s">
        <v>73</v>
      </c>
      <c r="F577" s="3" t="s">
        <v>224</v>
      </c>
      <c r="G577" t="s">
        <v>4206</v>
      </c>
      <c r="H577" t="s">
        <v>339</v>
      </c>
      <c r="I577" t="s">
        <v>4207</v>
      </c>
      <c r="J577" t="s">
        <v>4208</v>
      </c>
      <c r="K577" t="s">
        <v>4209</v>
      </c>
      <c r="L577" t="s">
        <v>2638</v>
      </c>
      <c r="M577" t="s">
        <v>81</v>
      </c>
      <c r="N577">
        <v>75853</v>
      </c>
      <c r="O577" t="s">
        <v>82</v>
      </c>
      <c r="P577" t="s">
        <v>4210</v>
      </c>
      <c r="Q577">
        <v>3</v>
      </c>
      <c r="R577" t="s">
        <v>84</v>
      </c>
      <c r="S577" t="s">
        <v>84</v>
      </c>
      <c r="T577" t="s">
        <v>85</v>
      </c>
      <c r="U577">
        <v>4</v>
      </c>
      <c r="V577" t="s">
        <v>86</v>
      </c>
      <c r="W577">
        <v>2</v>
      </c>
      <c r="X577" t="s">
        <v>87</v>
      </c>
      <c r="Y577" t="s">
        <v>200</v>
      </c>
      <c r="Z577" t="s">
        <v>117</v>
      </c>
      <c r="AA577" s="2">
        <v>43853</v>
      </c>
      <c r="AB577" s="2" t="s">
        <v>250</v>
      </c>
      <c r="AC577" t="s">
        <v>172</v>
      </c>
      <c r="AD577">
        <v>7</v>
      </c>
      <c r="AE577">
        <v>10</v>
      </c>
      <c r="AF577">
        <v>20</v>
      </c>
      <c r="AG577" t="s">
        <v>580</v>
      </c>
      <c r="AH577" t="s">
        <v>288</v>
      </c>
      <c r="AI577" t="s">
        <v>289</v>
      </c>
      <c r="AJ577">
        <v>136815.79999999999</v>
      </c>
      <c r="AK577">
        <v>136815</v>
      </c>
      <c r="AL577">
        <v>136816</v>
      </c>
      <c r="AM577">
        <v>136815</v>
      </c>
      <c r="AN577">
        <v>40499.5</v>
      </c>
      <c r="AO577">
        <v>96316.3</v>
      </c>
      <c r="AP577">
        <v>13681.58</v>
      </c>
      <c r="AQ577" t="s">
        <v>4211</v>
      </c>
      <c r="AR577" t="s">
        <v>4212</v>
      </c>
      <c r="AS577" t="s">
        <v>110</v>
      </c>
      <c r="AT577" t="s">
        <v>3747</v>
      </c>
      <c r="AU577" t="s">
        <v>126</v>
      </c>
      <c r="AV577" t="s">
        <v>1537</v>
      </c>
      <c r="AW577" t="s">
        <v>126</v>
      </c>
      <c r="AX577" t="s">
        <v>1318</v>
      </c>
      <c r="AY577">
        <v>4</v>
      </c>
      <c r="AZ577">
        <v>177</v>
      </c>
      <c r="BA577">
        <v>4</v>
      </c>
      <c r="BB577">
        <v>137</v>
      </c>
      <c r="BC577">
        <v>3</v>
      </c>
      <c r="BD577">
        <v>4</v>
      </c>
      <c r="BE577" t="s">
        <v>241</v>
      </c>
      <c r="BF577" t="s">
        <v>1242</v>
      </c>
      <c r="BG577" t="s">
        <v>103</v>
      </c>
      <c r="BH577" t="s">
        <v>104</v>
      </c>
      <c r="BI577" t="s">
        <v>126</v>
      </c>
      <c r="BJ577" t="s">
        <v>452</v>
      </c>
      <c r="BK577">
        <v>67</v>
      </c>
      <c r="BL577">
        <v>144.5</v>
      </c>
      <c r="BM577">
        <v>170.18</v>
      </c>
      <c r="BN577">
        <v>65.540000000000006</v>
      </c>
      <c r="BO577">
        <v>22</v>
      </c>
      <c r="BP577" t="s">
        <v>209</v>
      </c>
      <c r="BQ577">
        <v>70</v>
      </c>
      <c r="BR577">
        <v>98.4</v>
      </c>
      <c r="BS577" t="s">
        <v>4213</v>
      </c>
      <c r="BT577" t="s">
        <v>132</v>
      </c>
    </row>
    <row r="578" spans="1:72" x14ac:dyDescent="0.2">
      <c r="A578" s="3">
        <v>789195</v>
      </c>
      <c r="B578">
        <v>3</v>
      </c>
      <c r="C578" t="s">
        <v>72</v>
      </c>
      <c r="D578">
        <v>2</v>
      </c>
      <c r="E578" s="2" t="s">
        <v>73</v>
      </c>
      <c r="F578" s="3" t="s">
        <v>502</v>
      </c>
      <c r="G578" t="s">
        <v>2587</v>
      </c>
      <c r="H578" t="s">
        <v>331</v>
      </c>
      <c r="I578" t="s">
        <v>4214</v>
      </c>
      <c r="J578" t="s">
        <v>4215</v>
      </c>
      <c r="K578" t="s">
        <v>4216</v>
      </c>
      <c r="L578" t="s">
        <v>1544</v>
      </c>
      <c r="M578" t="s">
        <v>81</v>
      </c>
      <c r="N578">
        <v>79082</v>
      </c>
      <c r="O578" t="s">
        <v>82</v>
      </c>
      <c r="P578" t="s">
        <v>4217</v>
      </c>
      <c r="Q578">
        <v>1</v>
      </c>
      <c r="R578" t="s">
        <v>84</v>
      </c>
      <c r="S578" t="s">
        <v>84</v>
      </c>
      <c r="T578" t="s">
        <v>331</v>
      </c>
      <c r="U578">
        <v>4</v>
      </c>
      <c r="V578" t="s">
        <v>86</v>
      </c>
      <c r="W578">
        <v>2</v>
      </c>
      <c r="X578" t="s">
        <v>87</v>
      </c>
      <c r="Y578" t="s">
        <v>88</v>
      </c>
      <c r="Z578" t="s">
        <v>343</v>
      </c>
      <c r="AA578" s="2">
        <v>43896</v>
      </c>
      <c r="AB578" s="2" t="s">
        <v>704</v>
      </c>
      <c r="AC578" t="s">
        <v>172</v>
      </c>
      <c r="AD578">
        <v>1</v>
      </c>
      <c r="AE578">
        <v>2</v>
      </c>
      <c r="AF578">
        <v>2</v>
      </c>
      <c r="AG578" t="s">
        <v>1008</v>
      </c>
      <c r="AH578" t="s">
        <v>121</v>
      </c>
      <c r="AI578" t="s">
        <v>122</v>
      </c>
      <c r="AJ578">
        <v>14894.66</v>
      </c>
      <c r="AK578">
        <v>14894</v>
      </c>
      <c r="AL578">
        <v>14895</v>
      </c>
      <c r="AM578">
        <v>14894</v>
      </c>
      <c r="AN578">
        <v>5127.24</v>
      </c>
      <c r="AO578">
        <v>9767.42</v>
      </c>
      <c r="AP578">
        <v>7447.33</v>
      </c>
      <c r="AQ578" t="s">
        <v>2557</v>
      </c>
      <c r="AR578" t="s">
        <v>2867</v>
      </c>
      <c r="AS578" t="s">
        <v>237</v>
      </c>
      <c r="AT578" t="s">
        <v>2557</v>
      </c>
      <c r="AU578" t="s">
        <v>126</v>
      </c>
      <c r="AV578" t="s">
        <v>980</v>
      </c>
      <c r="AW578" t="s">
        <v>126</v>
      </c>
      <c r="AY578">
        <v>6</v>
      </c>
      <c r="AZ578">
        <v>392</v>
      </c>
      <c r="BA578">
        <v>6</v>
      </c>
      <c r="BB578">
        <v>249</v>
      </c>
      <c r="BC578">
        <v>1</v>
      </c>
      <c r="BD578">
        <v>2</v>
      </c>
      <c r="BE578" t="s">
        <v>206</v>
      </c>
      <c r="BF578" t="s">
        <v>2462</v>
      </c>
      <c r="BH578" t="s">
        <v>104</v>
      </c>
      <c r="BI578" t="s">
        <v>84</v>
      </c>
      <c r="BJ578" t="s">
        <v>105</v>
      </c>
      <c r="BK578">
        <v>68</v>
      </c>
      <c r="BL578">
        <v>209</v>
      </c>
      <c r="BM578">
        <v>172.72</v>
      </c>
      <c r="BN578">
        <v>94.8</v>
      </c>
      <c r="BO578">
        <v>31</v>
      </c>
      <c r="BP578" t="s">
        <v>192</v>
      </c>
      <c r="BQ578">
        <v>105</v>
      </c>
      <c r="BR578">
        <v>98.23</v>
      </c>
      <c r="BS578" t="s">
        <v>4218</v>
      </c>
      <c r="BT578" t="s">
        <v>181</v>
      </c>
    </row>
    <row r="579" spans="1:72" x14ac:dyDescent="0.2">
      <c r="A579" s="3">
        <v>789196</v>
      </c>
      <c r="B579">
        <v>4</v>
      </c>
      <c r="C579" t="s">
        <v>18</v>
      </c>
      <c r="D579">
        <v>5</v>
      </c>
      <c r="E579" s="2" t="s">
        <v>893</v>
      </c>
      <c r="F579" s="3" t="s">
        <v>84</v>
      </c>
      <c r="G579" t="s">
        <v>4219</v>
      </c>
      <c r="H579" t="s">
        <v>383</v>
      </c>
      <c r="I579" t="s">
        <v>4220</v>
      </c>
      <c r="J579" t="s">
        <v>4221</v>
      </c>
      <c r="K579" t="s">
        <v>4222</v>
      </c>
      <c r="L579" t="s">
        <v>745</v>
      </c>
      <c r="M579" t="s">
        <v>81</v>
      </c>
      <c r="N579">
        <v>77459</v>
      </c>
      <c r="O579" t="s">
        <v>82</v>
      </c>
      <c r="P579" t="s">
        <v>4223</v>
      </c>
      <c r="Q579">
        <v>1</v>
      </c>
      <c r="R579" t="s">
        <v>84</v>
      </c>
      <c r="S579" t="s">
        <v>126</v>
      </c>
      <c r="T579" t="s">
        <v>331</v>
      </c>
      <c r="U579">
        <v>4</v>
      </c>
      <c r="V579" t="s">
        <v>86</v>
      </c>
      <c r="W579">
        <v>1</v>
      </c>
      <c r="X579" t="s">
        <v>139</v>
      </c>
      <c r="Y579" t="s">
        <v>200</v>
      </c>
      <c r="Z579" t="s">
        <v>343</v>
      </c>
      <c r="AA579" s="2">
        <v>43908</v>
      </c>
      <c r="AB579" s="2" t="s">
        <v>3240</v>
      </c>
      <c r="AC579" t="s">
        <v>141</v>
      </c>
      <c r="AD579">
        <v>3</v>
      </c>
      <c r="AE579">
        <v>3</v>
      </c>
      <c r="AF579">
        <v>0</v>
      </c>
      <c r="AG579" t="s">
        <v>899</v>
      </c>
      <c r="AH579" t="s">
        <v>143</v>
      </c>
      <c r="AI579" t="s">
        <v>144</v>
      </c>
      <c r="AJ579">
        <v>7355.88</v>
      </c>
      <c r="AK579">
        <v>7355</v>
      </c>
      <c r="AL579">
        <v>7356</v>
      </c>
      <c r="AM579">
        <v>7355</v>
      </c>
      <c r="AN579">
        <v>4233.3</v>
      </c>
      <c r="AO579">
        <v>3122.58</v>
      </c>
      <c r="AP579">
        <v>2451.96</v>
      </c>
      <c r="AQ579" t="s">
        <v>900</v>
      </c>
      <c r="AR579" t="s">
        <v>901</v>
      </c>
      <c r="AS579" t="s">
        <v>902</v>
      </c>
      <c r="AT579" t="s">
        <v>903</v>
      </c>
      <c r="AV579" t="s">
        <v>904</v>
      </c>
      <c r="AX579" t="s">
        <v>905</v>
      </c>
      <c r="AY579">
        <v>15</v>
      </c>
      <c r="AZ579">
        <v>795</v>
      </c>
      <c r="BA579">
        <v>15</v>
      </c>
      <c r="BB579">
        <v>640</v>
      </c>
      <c r="BC579">
        <v>1</v>
      </c>
      <c r="BD579">
        <v>1</v>
      </c>
      <c r="BE579" t="s">
        <v>101</v>
      </c>
      <c r="BF579" t="s">
        <v>179</v>
      </c>
      <c r="BG579" t="s">
        <v>2146</v>
      </c>
      <c r="BH579" t="s">
        <v>104</v>
      </c>
      <c r="BI579" t="s">
        <v>84</v>
      </c>
      <c r="BJ579" t="s">
        <v>960</v>
      </c>
      <c r="BK579">
        <v>16</v>
      </c>
      <c r="BL579">
        <v>5</v>
      </c>
      <c r="BM579">
        <v>40.64</v>
      </c>
      <c r="BN579">
        <v>2.27</v>
      </c>
      <c r="BO579">
        <v>13</v>
      </c>
      <c r="BP579" t="s">
        <v>148</v>
      </c>
      <c r="BQ579">
        <v>46</v>
      </c>
      <c r="BR579">
        <v>98.39</v>
      </c>
      <c r="BS579" t="s">
        <v>1711</v>
      </c>
      <c r="BT579" t="s">
        <v>181</v>
      </c>
    </row>
    <row r="580" spans="1:72" x14ac:dyDescent="0.2">
      <c r="A580" s="3">
        <v>789197</v>
      </c>
      <c r="B580">
        <v>4</v>
      </c>
      <c r="C580" t="s">
        <v>18</v>
      </c>
      <c r="D580">
        <v>5</v>
      </c>
      <c r="E580" s="2" t="s">
        <v>893</v>
      </c>
      <c r="F580" s="3" t="s">
        <v>84</v>
      </c>
      <c r="G580" t="s">
        <v>4224</v>
      </c>
      <c r="H580" t="s">
        <v>183</v>
      </c>
      <c r="I580" t="s">
        <v>4225</v>
      </c>
      <c r="J580" t="s">
        <v>4226</v>
      </c>
      <c r="K580" t="s">
        <v>4227</v>
      </c>
      <c r="L580" t="s">
        <v>588</v>
      </c>
      <c r="M580" t="s">
        <v>81</v>
      </c>
      <c r="N580">
        <v>77078</v>
      </c>
      <c r="O580" t="s">
        <v>82</v>
      </c>
      <c r="P580" t="s">
        <v>589</v>
      </c>
      <c r="Q580">
        <v>1</v>
      </c>
      <c r="R580" t="s">
        <v>84</v>
      </c>
      <c r="S580" t="s">
        <v>126</v>
      </c>
      <c r="T580" t="s">
        <v>85</v>
      </c>
      <c r="U580">
        <v>4</v>
      </c>
      <c r="V580" t="s">
        <v>86</v>
      </c>
      <c r="W580">
        <v>2</v>
      </c>
      <c r="X580" t="s">
        <v>87</v>
      </c>
      <c r="Y580" t="s">
        <v>200</v>
      </c>
      <c r="Z580" t="s">
        <v>117</v>
      </c>
      <c r="AA580" s="2">
        <v>43880</v>
      </c>
      <c r="AB580" s="2" t="s">
        <v>285</v>
      </c>
      <c r="AC580" t="s">
        <v>286</v>
      </c>
      <c r="AD580">
        <v>2</v>
      </c>
      <c r="AE580">
        <v>1</v>
      </c>
      <c r="AF580">
        <v>0</v>
      </c>
      <c r="AG580" t="s">
        <v>899</v>
      </c>
      <c r="AH580" t="s">
        <v>121</v>
      </c>
      <c r="AI580" t="s">
        <v>122</v>
      </c>
      <c r="AJ580">
        <v>3433.11</v>
      </c>
      <c r="AK580">
        <v>3433</v>
      </c>
      <c r="AL580">
        <v>3434</v>
      </c>
      <c r="AM580">
        <v>3433</v>
      </c>
      <c r="AN580">
        <v>1411.1</v>
      </c>
      <c r="AO580">
        <v>2022.01</v>
      </c>
      <c r="AP580">
        <v>3433.11</v>
      </c>
      <c r="AQ580" t="s">
        <v>1058</v>
      </c>
      <c r="AR580" t="s">
        <v>1059</v>
      </c>
      <c r="AS580" t="s">
        <v>902</v>
      </c>
      <c r="AT580" t="s">
        <v>903</v>
      </c>
      <c r="AV580" t="s">
        <v>904</v>
      </c>
      <c r="AX580" t="s">
        <v>905</v>
      </c>
      <c r="AY580">
        <v>15</v>
      </c>
      <c r="AZ580">
        <v>795</v>
      </c>
      <c r="BA580">
        <v>15</v>
      </c>
      <c r="BB580">
        <v>640</v>
      </c>
      <c r="BC580">
        <v>1</v>
      </c>
      <c r="BD580">
        <v>1</v>
      </c>
      <c r="BE580" t="s">
        <v>101</v>
      </c>
      <c r="BF580" t="s">
        <v>611</v>
      </c>
      <c r="BG580" t="s">
        <v>190</v>
      </c>
      <c r="BH580" t="s">
        <v>104</v>
      </c>
      <c r="BI580" t="s">
        <v>84</v>
      </c>
      <c r="BJ580" t="s">
        <v>1710</v>
      </c>
      <c r="BK580">
        <v>24</v>
      </c>
      <c r="BL580">
        <v>9</v>
      </c>
      <c r="BM580">
        <v>60.96</v>
      </c>
      <c r="BN580">
        <v>4.08</v>
      </c>
      <c r="BO580">
        <v>10</v>
      </c>
      <c r="BP580" t="s">
        <v>148</v>
      </c>
      <c r="BQ580">
        <v>58</v>
      </c>
      <c r="BR580">
        <v>97.62</v>
      </c>
      <c r="BS580" t="s">
        <v>1061</v>
      </c>
      <c r="BT580" t="s">
        <v>108</v>
      </c>
    </row>
    <row r="581" spans="1:72" x14ac:dyDescent="0.2">
      <c r="A581" s="3">
        <v>789198</v>
      </c>
      <c r="B581">
        <v>1</v>
      </c>
      <c r="C581" t="s">
        <v>276</v>
      </c>
      <c r="D581">
        <v>1</v>
      </c>
      <c r="E581" s="2" t="s">
        <v>277</v>
      </c>
      <c r="F581" s="3" t="s">
        <v>224</v>
      </c>
      <c r="G581" t="s">
        <v>2497</v>
      </c>
      <c r="H581" t="s">
        <v>331</v>
      </c>
      <c r="I581" t="s">
        <v>4228</v>
      </c>
      <c r="J581" t="s">
        <v>4229</v>
      </c>
      <c r="K581" t="s">
        <v>4230</v>
      </c>
      <c r="L581" t="s">
        <v>957</v>
      </c>
      <c r="M581" t="s">
        <v>81</v>
      </c>
      <c r="N581">
        <v>78526</v>
      </c>
      <c r="O581" t="s">
        <v>82</v>
      </c>
      <c r="P581" t="s">
        <v>958</v>
      </c>
      <c r="Q581">
        <v>1</v>
      </c>
      <c r="R581" t="s">
        <v>84</v>
      </c>
      <c r="S581" t="s">
        <v>84</v>
      </c>
      <c r="T581" t="s">
        <v>85</v>
      </c>
      <c r="U581">
        <v>4</v>
      </c>
      <c r="V581" t="s">
        <v>86</v>
      </c>
      <c r="W581">
        <v>2</v>
      </c>
      <c r="X581" t="s">
        <v>87</v>
      </c>
      <c r="Y581" t="s">
        <v>200</v>
      </c>
      <c r="Z581" t="s">
        <v>117</v>
      </c>
      <c r="AA581" s="2">
        <v>43833</v>
      </c>
      <c r="AB581" s="2" t="s">
        <v>734</v>
      </c>
      <c r="AC581" t="s">
        <v>172</v>
      </c>
      <c r="AD581">
        <v>1</v>
      </c>
      <c r="AE581">
        <v>2</v>
      </c>
      <c r="AF581">
        <v>15</v>
      </c>
      <c r="AG581" t="s">
        <v>328</v>
      </c>
      <c r="AH581" t="s">
        <v>121</v>
      </c>
      <c r="AI581" t="s">
        <v>122</v>
      </c>
      <c r="AJ581">
        <v>43611.49</v>
      </c>
      <c r="AK581">
        <v>43611</v>
      </c>
      <c r="AL581">
        <v>43612</v>
      </c>
      <c r="AM581">
        <v>43611</v>
      </c>
      <c r="AN581">
        <v>9277.92</v>
      </c>
      <c r="AO581">
        <v>34333.57</v>
      </c>
      <c r="AP581">
        <v>21805.74</v>
      </c>
      <c r="AQ581" t="s">
        <v>3083</v>
      </c>
      <c r="AR581" t="s">
        <v>4231</v>
      </c>
      <c r="AS581" t="s">
        <v>224</v>
      </c>
      <c r="AT581" t="s">
        <v>1163</v>
      </c>
      <c r="AU581" t="s">
        <v>126</v>
      </c>
      <c r="AV581" t="s">
        <v>1241</v>
      </c>
      <c r="AW581" t="s">
        <v>126</v>
      </c>
      <c r="AX581" t="s">
        <v>753</v>
      </c>
      <c r="AY581">
        <v>5</v>
      </c>
      <c r="AZ581">
        <v>286</v>
      </c>
      <c r="BA581">
        <v>5</v>
      </c>
      <c r="BB581">
        <v>192</v>
      </c>
      <c r="BC581">
        <v>2</v>
      </c>
      <c r="BD581">
        <v>2</v>
      </c>
      <c r="BE581" t="s">
        <v>206</v>
      </c>
      <c r="BF581" t="s">
        <v>854</v>
      </c>
      <c r="BG581" t="s">
        <v>221</v>
      </c>
      <c r="BH581" t="s">
        <v>104</v>
      </c>
      <c r="BI581" t="s">
        <v>126</v>
      </c>
      <c r="BJ581" t="s">
        <v>222</v>
      </c>
      <c r="BK581">
        <v>65</v>
      </c>
      <c r="BL581">
        <v>140.1</v>
      </c>
      <c r="BM581">
        <v>165.1</v>
      </c>
      <c r="BN581">
        <v>63.55</v>
      </c>
      <c r="BO581">
        <v>23</v>
      </c>
      <c r="BP581" t="s">
        <v>209</v>
      </c>
      <c r="BQ581">
        <v>74</v>
      </c>
      <c r="BR581">
        <v>98.31</v>
      </c>
      <c r="BS581" t="s">
        <v>3451</v>
      </c>
      <c r="BT581" t="s">
        <v>132</v>
      </c>
    </row>
    <row r="582" spans="1:72" x14ac:dyDescent="0.2">
      <c r="A582" s="3">
        <v>789199</v>
      </c>
      <c r="B582">
        <v>1</v>
      </c>
      <c r="C582" t="s">
        <v>276</v>
      </c>
      <c r="D582">
        <v>1</v>
      </c>
      <c r="E582" s="2" t="s">
        <v>277</v>
      </c>
      <c r="F582" s="3" t="s">
        <v>224</v>
      </c>
      <c r="G582" t="s">
        <v>4232</v>
      </c>
      <c r="H582" t="s">
        <v>331</v>
      </c>
      <c r="I582" t="s">
        <v>4233</v>
      </c>
      <c r="J582" t="s">
        <v>4234</v>
      </c>
      <c r="K582" t="s">
        <v>4235</v>
      </c>
      <c r="L582" t="s">
        <v>411</v>
      </c>
      <c r="M582" t="s">
        <v>81</v>
      </c>
      <c r="N582">
        <v>75942</v>
      </c>
      <c r="O582" t="s">
        <v>82</v>
      </c>
      <c r="P582" t="s">
        <v>4236</v>
      </c>
      <c r="Q582">
        <v>3</v>
      </c>
      <c r="R582" t="s">
        <v>84</v>
      </c>
      <c r="S582" t="s">
        <v>84</v>
      </c>
      <c r="T582" t="s">
        <v>85</v>
      </c>
      <c r="U582">
        <v>4</v>
      </c>
      <c r="V582" t="s">
        <v>86</v>
      </c>
      <c r="W582">
        <v>2</v>
      </c>
      <c r="X582" t="s">
        <v>87</v>
      </c>
      <c r="Y582" t="s">
        <v>460</v>
      </c>
      <c r="Z582" t="s">
        <v>117</v>
      </c>
      <c r="AA582" s="2">
        <v>43837</v>
      </c>
      <c r="AB582" s="2" t="s">
        <v>426</v>
      </c>
      <c r="AC582" t="s">
        <v>158</v>
      </c>
      <c r="AD582">
        <v>4</v>
      </c>
      <c r="AE582">
        <v>3</v>
      </c>
      <c r="AF582">
        <v>21</v>
      </c>
      <c r="AG582" s="14" t="s">
        <v>2141</v>
      </c>
      <c r="AH582" t="s">
        <v>288</v>
      </c>
      <c r="AI582" t="s">
        <v>289</v>
      </c>
      <c r="AJ582">
        <v>41604.42</v>
      </c>
      <c r="AK582">
        <v>41604</v>
      </c>
      <c r="AL582">
        <v>41605</v>
      </c>
      <c r="AM582">
        <v>41604</v>
      </c>
      <c r="AN582">
        <v>9032.5300000000007</v>
      </c>
      <c r="AO582">
        <v>32571.89</v>
      </c>
      <c r="AP582">
        <v>13868.14</v>
      </c>
      <c r="AQ582" t="s">
        <v>4237</v>
      </c>
      <c r="AR582" t="s">
        <v>4238</v>
      </c>
      <c r="AS582" t="s">
        <v>85</v>
      </c>
      <c r="AT582" t="s">
        <v>4239</v>
      </c>
      <c r="AU582" t="s">
        <v>126</v>
      </c>
      <c r="AV582" t="s">
        <v>1361</v>
      </c>
      <c r="AW582" t="s">
        <v>126</v>
      </c>
      <c r="AY582">
        <v>1</v>
      </c>
      <c r="AZ582">
        <v>103</v>
      </c>
      <c r="BA582">
        <v>1</v>
      </c>
      <c r="BB582">
        <v>54</v>
      </c>
      <c r="BC582">
        <v>2</v>
      </c>
      <c r="BD582">
        <v>2</v>
      </c>
      <c r="BE582" t="s">
        <v>206</v>
      </c>
      <c r="BF582" t="s">
        <v>573</v>
      </c>
      <c r="BH582" t="s">
        <v>104</v>
      </c>
      <c r="BI582" t="s">
        <v>126</v>
      </c>
      <c r="BJ582" t="s">
        <v>295</v>
      </c>
      <c r="BK582">
        <v>59</v>
      </c>
      <c r="BL582">
        <v>208.8</v>
      </c>
      <c r="BM582">
        <v>149.86000000000001</v>
      </c>
      <c r="BN582">
        <v>94.71</v>
      </c>
      <c r="BO582">
        <v>42</v>
      </c>
      <c r="BP582" t="s">
        <v>192</v>
      </c>
      <c r="BQ582">
        <v>104</v>
      </c>
      <c r="BR582">
        <v>97.84</v>
      </c>
      <c r="BS582" t="s">
        <v>1104</v>
      </c>
      <c r="BT582" t="s">
        <v>132</v>
      </c>
    </row>
    <row r="583" spans="1:72" x14ac:dyDescent="0.2">
      <c r="A583" s="3">
        <v>789200</v>
      </c>
      <c r="B583">
        <v>4</v>
      </c>
      <c r="C583" t="s">
        <v>18</v>
      </c>
      <c r="D583">
        <v>5</v>
      </c>
      <c r="E583" s="2" t="s">
        <v>893</v>
      </c>
      <c r="F583" s="3" t="s">
        <v>84</v>
      </c>
      <c r="G583" t="s">
        <v>4240</v>
      </c>
      <c r="H583" t="s">
        <v>110</v>
      </c>
      <c r="I583" t="s">
        <v>4241</v>
      </c>
      <c r="J583" t="s">
        <v>4242</v>
      </c>
      <c r="K583" t="s">
        <v>4243</v>
      </c>
      <c r="L583" t="s">
        <v>563</v>
      </c>
      <c r="M583" t="s">
        <v>81</v>
      </c>
      <c r="N583">
        <v>75225</v>
      </c>
      <c r="O583" t="s">
        <v>82</v>
      </c>
      <c r="P583" t="s">
        <v>564</v>
      </c>
      <c r="Q583">
        <v>1</v>
      </c>
      <c r="R583" t="s">
        <v>84</v>
      </c>
      <c r="S583" t="s">
        <v>126</v>
      </c>
      <c r="T583" t="s">
        <v>85</v>
      </c>
      <c r="U583">
        <v>4</v>
      </c>
      <c r="V583" t="s">
        <v>86</v>
      </c>
      <c r="W583">
        <v>2</v>
      </c>
      <c r="X583" t="s">
        <v>87</v>
      </c>
      <c r="Y583" t="s">
        <v>200</v>
      </c>
      <c r="Z583" t="s">
        <v>117</v>
      </c>
      <c r="AA583" s="2">
        <v>43851</v>
      </c>
      <c r="AB583" s="2" t="s">
        <v>638</v>
      </c>
      <c r="AC583" t="s">
        <v>286</v>
      </c>
      <c r="AD583">
        <v>3</v>
      </c>
      <c r="AE583">
        <v>2</v>
      </c>
      <c r="AF583">
        <v>0</v>
      </c>
      <c r="AG583" t="s">
        <v>899</v>
      </c>
      <c r="AH583" t="s">
        <v>143</v>
      </c>
      <c r="AI583" t="s">
        <v>144</v>
      </c>
      <c r="AJ583">
        <v>4096.33</v>
      </c>
      <c r="AK583">
        <v>4096</v>
      </c>
      <c r="AL583">
        <v>4097</v>
      </c>
      <c r="AM583">
        <v>4096</v>
      </c>
      <c r="AN583">
        <v>2822.2</v>
      </c>
      <c r="AO583">
        <v>1274.1300000000001</v>
      </c>
      <c r="AP583">
        <v>2048.16</v>
      </c>
      <c r="AQ583" t="s">
        <v>900</v>
      </c>
      <c r="AR583" t="s">
        <v>901</v>
      </c>
      <c r="AS583" t="s">
        <v>902</v>
      </c>
      <c r="AT583" t="s">
        <v>903</v>
      </c>
      <c r="AV583" t="s">
        <v>904</v>
      </c>
      <c r="AX583" t="s">
        <v>905</v>
      </c>
      <c r="AY583">
        <v>15</v>
      </c>
      <c r="AZ583">
        <v>795</v>
      </c>
      <c r="BA583">
        <v>15</v>
      </c>
      <c r="BB583">
        <v>640</v>
      </c>
      <c r="BC583">
        <v>1</v>
      </c>
      <c r="BD583">
        <v>1</v>
      </c>
      <c r="BE583" t="s">
        <v>101</v>
      </c>
      <c r="BF583" t="s">
        <v>3339</v>
      </c>
      <c r="BG583" t="s">
        <v>294</v>
      </c>
      <c r="BH583" t="s">
        <v>104</v>
      </c>
      <c r="BI583" t="s">
        <v>84</v>
      </c>
      <c r="BJ583" t="s">
        <v>1234</v>
      </c>
      <c r="BK583">
        <v>15</v>
      </c>
      <c r="BL583">
        <v>8</v>
      </c>
      <c r="BM583">
        <v>38.1</v>
      </c>
      <c r="BN583">
        <v>3.63</v>
      </c>
      <c r="BO583">
        <v>24</v>
      </c>
      <c r="BP583" t="s">
        <v>209</v>
      </c>
      <c r="BQ583">
        <v>75</v>
      </c>
      <c r="BR583">
        <v>98.05</v>
      </c>
      <c r="BS583" t="s">
        <v>2656</v>
      </c>
      <c r="BT583" t="s">
        <v>132</v>
      </c>
    </row>
    <row r="584" spans="1:72" x14ac:dyDescent="0.2">
      <c r="A584" s="3">
        <v>789201</v>
      </c>
      <c r="B584">
        <v>4</v>
      </c>
      <c r="C584" t="s">
        <v>18</v>
      </c>
      <c r="D584">
        <v>5</v>
      </c>
      <c r="E584" s="2" t="s">
        <v>893</v>
      </c>
      <c r="F584" s="3" t="s">
        <v>84</v>
      </c>
      <c r="G584" t="s">
        <v>407</v>
      </c>
      <c r="H584" t="s">
        <v>279</v>
      </c>
      <c r="I584" t="s">
        <v>4244</v>
      </c>
      <c r="J584" t="s">
        <v>4245</v>
      </c>
      <c r="K584" t="s">
        <v>4246</v>
      </c>
      <c r="L584" t="s">
        <v>674</v>
      </c>
      <c r="M584" t="s">
        <v>81</v>
      </c>
      <c r="N584">
        <v>76116</v>
      </c>
      <c r="O584" t="s">
        <v>82</v>
      </c>
      <c r="P584" t="s">
        <v>1506</v>
      </c>
      <c r="Q584">
        <v>1</v>
      </c>
      <c r="R584" t="s">
        <v>84</v>
      </c>
      <c r="S584" t="s">
        <v>126</v>
      </c>
      <c r="T584" t="s">
        <v>331</v>
      </c>
      <c r="U584">
        <v>4</v>
      </c>
      <c r="V584" t="s">
        <v>86</v>
      </c>
      <c r="W584">
        <v>2</v>
      </c>
      <c r="X584" t="s">
        <v>87</v>
      </c>
      <c r="Y584" t="s">
        <v>200</v>
      </c>
      <c r="Z584" t="s">
        <v>343</v>
      </c>
      <c r="AA584" s="2">
        <v>43906</v>
      </c>
      <c r="AB584" s="2" t="s">
        <v>1507</v>
      </c>
      <c r="AC584" t="s">
        <v>286</v>
      </c>
      <c r="AD584">
        <v>4</v>
      </c>
      <c r="AE584">
        <v>3</v>
      </c>
      <c r="AF584">
        <v>0</v>
      </c>
      <c r="AG584" t="s">
        <v>899</v>
      </c>
      <c r="AH584" t="s">
        <v>121</v>
      </c>
      <c r="AI584" t="s">
        <v>122</v>
      </c>
      <c r="AJ584">
        <v>5691.82</v>
      </c>
      <c r="AK584">
        <v>5691</v>
      </c>
      <c r="AL584">
        <v>5692</v>
      </c>
      <c r="AM584">
        <v>5691</v>
      </c>
      <c r="AN584">
        <v>4233.3</v>
      </c>
      <c r="AO584">
        <v>1458.52</v>
      </c>
      <c r="AP584">
        <v>1897.27</v>
      </c>
      <c r="AQ584" t="s">
        <v>900</v>
      </c>
      <c r="AR584" t="s">
        <v>901</v>
      </c>
      <c r="AS584" t="s">
        <v>902</v>
      </c>
      <c r="AT584" t="s">
        <v>903</v>
      </c>
      <c r="AV584" t="s">
        <v>904</v>
      </c>
      <c r="AX584" t="s">
        <v>1577</v>
      </c>
      <c r="AY584">
        <v>15</v>
      </c>
      <c r="AZ584">
        <v>795</v>
      </c>
      <c r="BA584">
        <v>15</v>
      </c>
      <c r="BB584">
        <v>640</v>
      </c>
      <c r="BC584">
        <v>1</v>
      </c>
      <c r="BD584">
        <v>1</v>
      </c>
      <c r="BE584" t="s">
        <v>101</v>
      </c>
      <c r="BF584" t="s">
        <v>1520</v>
      </c>
      <c r="BG584" t="s">
        <v>190</v>
      </c>
      <c r="BH584" t="s">
        <v>104</v>
      </c>
      <c r="BI584" t="s">
        <v>84</v>
      </c>
      <c r="BJ584" t="s">
        <v>1710</v>
      </c>
      <c r="BK584">
        <v>24</v>
      </c>
      <c r="BL584">
        <v>6</v>
      </c>
      <c r="BM584">
        <v>60.96</v>
      </c>
      <c r="BN584">
        <v>2.72</v>
      </c>
      <c r="BO584">
        <v>7</v>
      </c>
      <c r="BP584" t="s">
        <v>148</v>
      </c>
      <c r="BQ584">
        <v>62</v>
      </c>
      <c r="BR584">
        <v>97.51</v>
      </c>
      <c r="BS584" t="s">
        <v>3548</v>
      </c>
      <c r="BT584" t="s">
        <v>181</v>
      </c>
    </row>
    <row r="585" spans="1:72" x14ac:dyDescent="0.2">
      <c r="A585" s="3">
        <v>789202</v>
      </c>
      <c r="B585">
        <v>3</v>
      </c>
      <c r="C585" t="s">
        <v>72</v>
      </c>
      <c r="D585">
        <v>2</v>
      </c>
      <c r="E585" s="2" t="s">
        <v>73</v>
      </c>
      <c r="F585" s="3" t="s">
        <v>502</v>
      </c>
      <c r="G585" t="s">
        <v>2764</v>
      </c>
      <c r="H585" t="s">
        <v>183</v>
      </c>
      <c r="I585" t="s">
        <v>4247</v>
      </c>
      <c r="J585" t="s">
        <v>4248</v>
      </c>
      <c r="K585" t="s">
        <v>4249</v>
      </c>
      <c r="L585" t="s">
        <v>291</v>
      </c>
      <c r="M585" t="s">
        <v>81</v>
      </c>
      <c r="N585">
        <v>76702</v>
      </c>
      <c r="O585" t="s">
        <v>82</v>
      </c>
      <c r="P585" t="s">
        <v>291</v>
      </c>
      <c r="Q585">
        <v>1</v>
      </c>
      <c r="R585" t="s">
        <v>84</v>
      </c>
      <c r="S585" t="s">
        <v>84</v>
      </c>
      <c r="T585" t="s">
        <v>331</v>
      </c>
      <c r="U585">
        <v>3</v>
      </c>
      <c r="V585" t="s">
        <v>314</v>
      </c>
      <c r="W585">
        <v>2</v>
      </c>
      <c r="X585" t="s">
        <v>87</v>
      </c>
      <c r="Y585" t="s">
        <v>88</v>
      </c>
      <c r="Z585" t="s">
        <v>343</v>
      </c>
      <c r="AA585" s="2">
        <v>43903</v>
      </c>
      <c r="AB585" s="2" t="s">
        <v>1083</v>
      </c>
      <c r="AC585" t="s">
        <v>141</v>
      </c>
      <c r="AD585">
        <v>1</v>
      </c>
      <c r="AE585">
        <v>1</v>
      </c>
      <c r="AF585">
        <v>3</v>
      </c>
      <c r="AG585" t="s">
        <v>2447</v>
      </c>
      <c r="AH585" t="s">
        <v>121</v>
      </c>
      <c r="AI585" t="s">
        <v>122</v>
      </c>
      <c r="AJ585">
        <v>26874.65</v>
      </c>
      <c r="AK585">
        <v>26874</v>
      </c>
      <c r="AL585">
        <v>26875</v>
      </c>
      <c r="AM585">
        <v>26874</v>
      </c>
      <c r="AN585">
        <v>2563.62</v>
      </c>
      <c r="AO585">
        <v>24311.03</v>
      </c>
      <c r="AP585">
        <v>26874.65</v>
      </c>
      <c r="AQ585" t="s">
        <v>4250</v>
      </c>
      <c r="AR585" t="s">
        <v>4251</v>
      </c>
      <c r="AS585" t="s">
        <v>793</v>
      </c>
      <c r="AT585" t="s">
        <v>1995</v>
      </c>
      <c r="AU585" t="s">
        <v>126</v>
      </c>
      <c r="AX585" t="s">
        <v>4252</v>
      </c>
      <c r="AY585">
        <v>9</v>
      </c>
      <c r="AZ585">
        <v>581</v>
      </c>
      <c r="BA585">
        <v>9</v>
      </c>
      <c r="BB585">
        <v>383</v>
      </c>
      <c r="BC585">
        <v>1</v>
      </c>
      <c r="BD585">
        <v>1</v>
      </c>
      <c r="BE585" t="s">
        <v>101</v>
      </c>
      <c r="BF585" t="s">
        <v>2738</v>
      </c>
      <c r="BG585" t="s">
        <v>308</v>
      </c>
      <c r="BH585" t="s">
        <v>104</v>
      </c>
      <c r="BI585" t="s">
        <v>84</v>
      </c>
      <c r="BJ585" t="s">
        <v>351</v>
      </c>
      <c r="BK585">
        <v>72</v>
      </c>
      <c r="BL585">
        <v>138.6</v>
      </c>
      <c r="BM585">
        <v>182.88</v>
      </c>
      <c r="BN585">
        <v>62.87</v>
      </c>
      <c r="BO585">
        <v>18</v>
      </c>
      <c r="BP585" t="s">
        <v>148</v>
      </c>
      <c r="BQ585">
        <v>64</v>
      </c>
      <c r="BR585">
        <v>97.66</v>
      </c>
      <c r="BS585" t="s">
        <v>4253</v>
      </c>
      <c r="BT585" t="s">
        <v>181</v>
      </c>
    </row>
    <row r="586" spans="1:72" x14ac:dyDescent="0.2">
      <c r="A586" s="3">
        <v>789203</v>
      </c>
      <c r="B586">
        <v>1</v>
      </c>
      <c r="C586" t="s">
        <v>276</v>
      </c>
      <c r="D586">
        <v>1</v>
      </c>
      <c r="E586" s="2" t="s">
        <v>277</v>
      </c>
      <c r="G586" t="s">
        <v>1701</v>
      </c>
      <c r="H586" t="s">
        <v>467</v>
      </c>
      <c r="I586" t="s">
        <v>4254</v>
      </c>
      <c r="J586" t="s">
        <v>4255</v>
      </c>
      <c r="K586" t="s">
        <v>4256</v>
      </c>
      <c r="L586" t="s">
        <v>1496</v>
      </c>
      <c r="M586" t="s">
        <v>81</v>
      </c>
      <c r="N586">
        <v>77995</v>
      </c>
      <c r="O586" t="s">
        <v>82</v>
      </c>
      <c r="P586" t="s">
        <v>4257</v>
      </c>
      <c r="Q586">
        <v>4</v>
      </c>
      <c r="R586" t="s">
        <v>84</v>
      </c>
      <c r="S586" t="s">
        <v>84</v>
      </c>
      <c r="T586" t="s">
        <v>331</v>
      </c>
      <c r="U586">
        <v>4</v>
      </c>
      <c r="V586" t="s">
        <v>86</v>
      </c>
      <c r="W586">
        <v>2</v>
      </c>
      <c r="X586" t="s">
        <v>87</v>
      </c>
      <c r="Y586" t="s">
        <v>88</v>
      </c>
      <c r="Z586" t="s">
        <v>343</v>
      </c>
      <c r="AA586" s="2">
        <v>43910</v>
      </c>
      <c r="AB586" s="2" t="s">
        <v>624</v>
      </c>
      <c r="AC586" t="s">
        <v>172</v>
      </c>
      <c r="AD586">
        <v>1</v>
      </c>
      <c r="AE586">
        <v>2</v>
      </c>
      <c r="AF586">
        <v>19</v>
      </c>
      <c r="AG586" t="s">
        <v>461</v>
      </c>
      <c r="AH586" t="s">
        <v>288</v>
      </c>
      <c r="AI586" t="s">
        <v>289</v>
      </c>
      <c r="AJ586">
        <v>37572.230000000003</v>
      </c>
      <c r="AK586">
        <v>37572</v>
      </c>
      <c r="AL586">
        <v>37573</v>
      </c>
      <c r="AM586">
        <v>37572</v>
      </c>
      <c r="AN586">
        <v>4982.58</v>
      </c>
      <c r="AO586">
        <v>32589.65</v>
      </c>
      <c r="AP586">
        <v>18786.12</v>
      </c>
      <c r="AQ586" t="s">
        <v>400</v>
      </c>
      <c r="AR586" t="s">
        <v>401</v>
      </c>
      <c r="AS586" t="s">
        <v>298</v>
      </c>
      <c r="AT586" t="s">
        <v>402</v>
      </c>
      <c r="AU586" t="s">
        <v>126</v>
      </c>
      <c r="AV586" t="s">
        <v>358</v>
      </c>
      <c r="AW586" t="s">
        <v>126</v>
      </c>
      <c r="AY586">
        <v>11</v>
      </c>
      <c r="AZ586">
        <v>698</v>
      </c>
      <c r="BA586">
        <v>11</v>
      </c>
      <c r="BB586">
        <v>466</v>
      </c>
      <c r="BC586">
        <v>3</v>
      </c>
      <c r="BD586">
        <v>3</v>
      </c>
      <c r="BE586" t="s">
        <v>257</v>
      </c>
      <c r="BF586" t="s">
        <v>207</v>
      </c>
      <c r="BH586" t="s">
        <v>104</v>
      </c>
      <c r="BI586" t="s">
        <v>126</v>
      </c>
      <c r="BJ586" t="s">
        <v>351</v>
      </c>
      <c r="BK586">
        <v>72</v>
      </c>
      <c r="BL586">
        <v>183.5</v>
      </c>
      <c r="BM586">
        <v>182.88</v>
      </c>
      <c r="BN586">
        <v>83.23</v>
      </c>
      <c r="BO586">
        <v>24</v>
      </c>
      <c r="BP586" t="s">
        <v>209</v>
      </c>
      <c r="BQ586">
        <v>78</v>
      </c>
      <c r="BR586">
        <v>97.63</v>
      </c>
      <c r="BS586" t="s">
        <v>4258</v>
      </c>
      <c r="BT586" t="s">
        <v>181</v>
      </c>
    </row>
    <row r="587" spans="1:72" x14ac:dyDescent="0.2">
      <c r="A587" s="3">
        <v>789204</v>
      </c>
      <c r="B587">
        <v>1</v>
      </c>
      <c r="C587" t="s">
        <v>276</v>
      </c>
      <c r="D587">
        <v>1</v>
      </c>
      <c r="E587" s="2" t="s">
        <v>277</v>
      </c>
      <c r="F587" s="3" t="s">
        <v>224</v>
      </c>
      <c r="G587" t="s">
        <v>478</v>
      </c>
      <c r="H587" t="s">
        <v>237</v>
      </c>
      <c r="I587" t="s">
        <v>4259</v>
      </c>
      <c r="J587" t="s">
        <v>4260</v>
      </c>
      <c r="K587" t="s">
        <v>4261</v>
      </c>
      <c r="L587" t="s">
        <v>3208</v>
      </c>
      <c r="M587" t="s">
        <v>81</v>
      </c>
      <c r="N587">
        <v>76687</v>
      </c>
      <c r="O587" t="s">
        <v>82</v>
      </c>
      <c r="P587" t="s">
        <v>4262</v>
      </c>
      <c r="Q587">
        <v>1</v>
      </c>
      <c r="R587" t="s">
        <v>84</v>
      </c>
      <c r="S587" t="s">
        <v>84</v>
      </c>
      <c r="T587" t="s">
        <v>331</v>
      </c>
      <c r="U587">
        <v>4</v>
      </c>
      <c r="V587" t="s">
        <v>86</v>
      </c>
      <c r="W587">
        <v>2</v>
      </c>
      <c r="X587" t="s">
        <v>87</v>
      </c>
      <c r="Y587" t="s">
        <v>156</v>
      </c>
      <c r="Z587" t="s">
        <v>343</v>
      </c>
      <c r="AA587" s="2">
        <v>43919</v>
      </c>
      <c r="AB587" s="2" t="s">
        <v>989</v>
      </c>
      <c r="AC587" t="s">
        <v>91</v>
      </c>
      <c r="AD587">
        <v>2</v>
      </c>
      <c r="AE587">
        <v>2</v>
      </c>
      <c r="AF587">
        <v>7</v>
      </c>
      <c r="AG587" t="s">
        <v>602</v>
      </c>
      <c r="AH587" t="s">
        <v>233</v>
      </c>
      <c r="AI587" t="s">
        <v>234</v>
      </c>
      <c r="AJ587">
        <v>70378.02</v>
      </c>
      <c r="AK587">
        <v>70378</v>
      </c>
      <c r="AL587">
        <v>70379</v>
      </c>
      <c r="AM587">
        <v>70378</v>
      </c>
      <c r="AN587">
        <v>9277.92</v>
      </c>
      <c r="AO587">
        <v>61100.1</v>
      </c>
      <c r="AP587">
        <v>35189.01</v>
      </c>
      <c r="AQ587" t="s">
        <v>2448</v>
      </c>
      <c r="AR587" s="16" t="s">
        <v>291</v>
      </c>
      <c r="AS587" s="16" t="s">
        <v>291</v>
      </c>
      <c r="AT587" s="16" t="s">
        <v>291</v>
      </c>
      <c r="AU587" t="s">
        <v>126</v>
      </c>
      <c r="AX587" t="s">
        <v>513</v>
      </c>
      <c r="AY587">
        <v>6</v>
      </c>
      <c r="AZ587">
        <v>343</v>
      </c>
      <c r="BA587">
        <v>6</v>
      </c>
      <c r="BB587">
        <v>234</v>
      </c>
      <c r="BC587">
        <v>1</v>
      </c>
      <c r="BD587">
        <v>1</v>
      </c>
      <c r="BE587" t="s">
        <v>101</v>
      </c>
      <c r="BF587" t="s">
        <v>3110</v>
      </c>
      <c r="BG587" t="s">
        <v>360</v>
      </c>
      <c r="BH587" t="s">
        <v>104</v>
      </c>
      <c r="BI587" t="s">
        <v>126</v>
      </c>
      <c r="BJ587" t="s">
        <v>351</v>
      </c>
      <c r="BK587">
        <v>72</v>
      </c>
      <c r="BL587">
        <v>172.7</v>
      </c>
      <c r="BM587">
        <v>182.88</v>
      </c>
      <c r="BN587">
        <v>78.34</v>
      </c>
      <c r="BO587">
        <v>23</v>
      </c>
      <c r="BP587" t="s">
        <v>209</v>
      </c>
      <c r="BQ587">
        <v>76</v>
      </c>
      <c r="BR587">
        <v>98.16</v>
      </c>
      <c r="BS587" t="s">
        <v>4263</v>
      </c>
      <c r="BT587" t="s">
        <v>181</v>
      </c>
    </row>
    <row r="588" spans="1:72" x14ac:dyDescent="0.2">
      <c r="A588" s="3">
        <v>789205</v>
      </c>
      <c r="B588">
        <v>1</v>
      </c>
      <c r="C588" t="s">
        <v>276</v>
      </c>
      <c r="D588">
        <v>1</v>
      </c>
      <c r="E588" s="2" t="s">
        <v>277</v>
      </c>
      <c r="F588" s="3" t="s">
        <v>224</v>
      </c>
      <c r="G588" t="s">
        <v>540</v>
      </c>
      <c r="H588" t="s">
        <v>237</v>
      </c>
      <c r="I588" t="s">
        <v>1846</v>
      </c>
      <c r="J588" t="s">
        <v>4264</v>
      </c>
      <c r="K588" t="s">
        <v>4265</v>
      </c>
      <c r="L588" t="s">
        <v>563</v>
      </c>
      <c r="M588" t="s">
        <v>81</v>
      </c>
      <c r="N588">
        <v>75226</v>
      </c>
      <c r="O588" t="s">
        <v>82</v>
      </c>
      <c r="P588" t="s">
        <v>564</v>
      </c>
      <c r="Q588">
        <v>3</v>
      </c>
      <c r="R588" t="s">
        <v>84</v>
      </c>
      <c r="S588" t="s">
        <v>84</v>
      </c>
      <c r="T588" t="s">
        <v>85</v>
      </c>
      <c r="U588">
        <v>4</v>
      </c>
      <c r="V588" t="s">
        <v>86</v>
      </c>
      <c r="W588">
        <v>2</v>
      </c>
      <c r="X588" t="s">
        <v>87</v>
      </c>
      <c r="Y588" t="s">
        <v>88</v>
      </c>
      <c r="Z588" t="s">
        <v>89</v>
      </c>
      <c r="AA588" s="2">
        <v>43874</v>
      </c>
      <c r="AB588" s="2" t="s">
        <v>1525</v>
      </c>
      <c r="AC588" t="s">
        <v>119</v>
      </c>
      <c r="AD588">
        <v>8</v>
      </c>
      <c r="AE588">
        <v>11</v>
      </c>
      <c r="AF588">
        <v>19</v>
      </c>
      <c r="AG588" t="s">
        <v>461</v>
      </c>
      <c r="AH588" t="s">
        <v>288</v>
      </c>
      <c r="AI588" t="s">
        <v>289</v>
      </c>
      <c r="AJ588">
        <v>243067.65</v>
      </c>
      <c r="AK588">
        <v>243067</v>
      </c>
      <c r="AL588">
        <v>243068</v>
      </c>
      <c r="AM588">
        <v>243067</v>
      </c>
      <c r="AN588">
        <v>49850.54</v>
      </c>
      <c r="AO588">
        <v>193217.11</v>
      </c>
      <c r="AP588">
        <v>22097.06</v>
      </c>
      <c r="AQ588" t="s">
        <v>4266</v>
      </c>
      <c r="AR588" t="s">
        <v>4267</v>
      </c>
      <c r="AS588" t="s">
        <v>339</v>
      </c>
      <c r="AT588" t="s">
        <v>764</v>
      </c>
      <c r="AU588" t="s">
        <v>126</v>
      </c>
      <c r="AV588" t="s">
        <v>4268</v>
      </c>
      <c r="AW588" t="s">
        <v>126</v>
      </c>
      <c r="AX588" t="s">
        <v>4269</v>
      </c>
      <c r="AY588">
        <v>8</v>
      </c>
      <c r="AZ588">
        <v>492</v>
      </c>
      <c r="BA588">
        <v>8</v>
      </c>
      <c r="BB588">
        <v>313</v>
      </c>
      <c r="BC588">
        <v>3</v>
      </c>
      <c r="BD588">
        <v>3</v>
      </c>
      <c r="BE588" t="s">
        <v>257</v>
      </c>
      <c r="BF588" t="s">
        <v>2433</v>
      </c>
      <c r="BG588" t="s">
        <v>259</v>
      </c>
      <c r="BH588" t="s">
        <v>104</v>
      </c>
      <c r="BI588" t="s">
        <v>126</v>
      </c>
      <c r="BJ588" t="s">
        <v>658</v>
      </c>
      <c r="BK588">
        <v>69</v>
      </c>
      <c r="BL588">
        <v>173.4</v>
      </c>
      <c r="BM588">
        <v>175.26</v>
      </c>
      <c r="BN588">
        <v>78.650000000000006</v>
      </c>
      <c r="BO588">
        <v>25</v>
      </c>
      <c r="BP588" t="s">
        <v>106</v>
      </c>
      <c r="BQ588">
        <v>95</v>
      </c>
      <c r="BR588">
        <v>98.17</v>
      </c>
      <c r="BS588" t="s">
        <v>2204</v>
      </c>
      <c r="BT588" t="s">
        <v>108</v>
      </c>
    </row>
    <row r="589" spans="1:72" x14ac:dyDescent="0.2">
      <c r="A589" s="3">
        <v>789206</v>
      </c>
      <c r="B589">
        <v>1</v>
      </c>
      <c r="C589" t="s">
        <v>276</v>
      </c>
      <c r="D589">
        <v>1</v>
      </c>
      <c r="E589" s="2" t="s">
        <v>277</v>
      </c>
      <c r="F589" s="3" t="s">
        <v>224</v>
      </c>
      <c r="G589" t="s">
        <v>3500</v>
      </c>
      <c r="H589" t="s">
        <v>793</v>
      </c>
      <c r="I589" t="s">
        <v>611</v>
      </c>
      <c r="J589" t="s">
        <v>4270</v>
      </c>
      <c r="K589" t="s">
        <v>4271</v>
      </c>
      <c r="L589" t="s">
        <v>291</v>
      </c>
      <c r="M589" t="s">
        <v>81</v>
      </c>
      <c r="N589">
        <v>75398</v>
      </c>
      <c r="O589" t="s">
        <v>82</v>
      </c>
      <c r="P589" t="s">
        <v>291</v>
      </c>
      <c r="Q589">
        <v>3</v>
      </c>
      <c r="R589" t="s">
        <v>84</v>
      </c>
      <c r="S589" t="s">
        <v>84</v>
      </c>
      <c r="T589" t="s">
        <v>331</v>
      </c>
      <c r="U589">
        <v>4</v>
      </c>
      <c r="V589" t="s">
        <v>86</v>
      </c>
      <c r="W589">
        <v>1</v>
      </c>
      <c r="X589" t="s">
        <v>139</v>
      </c>
      <c r="Y589" t="s">
        <v>88</v>
      </c>
      <c r="Z589" t="s">
        <v>343</v>
      </c>
      <c r="AA589" s="2">
        <v>43915</v>
      </c>
      <c r="AB589" s="2" t="s">
        <v>966</v>
      </c>
      <c r="AC589" t="s">
        <v>268</v>
      </c>
      <c r="AD589">
        <v>6</v>
      </c>
      <c r="AE589">
        <v>7</v>
      </c>
      <c r="AF589">
        <v>17</v>
      </c>
      <c r="AG589" t="s">
        <v>473</v>
      </c>
      <c r="AH589" t="s">
        <v>288</v>
      </c>
      <c r="AI589" t="s">
        <v>289</v>
      </c>
      <c r="AJ589">
        <v>58775.82</v>
      </c>
      <c r="AK589">
        <v>58775</v>
      </c>
      <c r="AL589">
        <v>58776</v>
      </c>
      <c r="AM589">
        <v>58775</v>
      </c>
      <c r="AN589">
        <v>32472.720000000001</v>
      </c>
      <c r="AO589">
        <v>26303.1</v>
      </c>
      <c r="AP589">
        <v>8396.5499999999993</v>
      </c>
      <c r="AQ589" t="s">
        <v>4272</v>
      </c>
      <c r="AR589" t="s">
        <v>4273</v>
      </c>
      <c r="AS589" t="s">
        <v>84</v>
      </c>
      <c r="AT589" t="s">
        <v>416</v>
      </c>
      <c r="AU589" t="s">
        <v>126</v>
      </c>
      <c r="AV589" t="s">
        <v>1592</v>
      </c>
      <c r="AW589" t="s">
        <v>126</v>
      </c>
      <c r="AY589">
        <v>12</v>
      </c>
      <c r="AZ589">
        <v>728</v>
      </c>
      <c r="BA589">
        <v>12</v>
      </c>
      <c r="BB589">
        <v>501</v>
      </c>
      <c r="BC589">
        <v>2</v>
      </c>
      <c r="BD589">
        <v>3</v>
      </c>
      <c r="BE589" t="s">
        <v>257</v>
      </c>
      <c r="BF589" t="s">
        <v>2433</v>
      </c>
      <c r="BH589" t="s">
        <v>104</v>
      </c>
      <c r="BI589" t="s">
        <v>126</v>
      </c>
      <c r="BJ589" t="s">
        <v>405</v>
      </c>
      <c r="BK589">
        <v>71</v>
      </c>
      <c r="BL589">
        <v>232.1</v>
      </c>
      <c r="BM589">
        <v>180.34</v>
      </c>
      <c r="BN589">
        <v>105.28</v>
      </c>
      <c r="BO589">
        <v>32</v>
      </c>
      <c r="BP589" t="s">
        <v>192</v>
      </c>
      <c r="BQ589">
        <v>108</v>
      </c>
      <c r="BR589">
        <v>97.25</v>
      </c>
      <c r="BS589" t="s">
        <v>4274</v>
      </c>
      <c r="BT589" t="s">
        <v>181</v>
      </c>
    </row>
    <row r="590" spans="1:72" x14ac:dyDescent="0.2">
      <c r="A590" s="3">
        <v>789207</v>
      </c>
      <c r="B590">
        <v>3</v>
      </c>
      <c r="C590" t="s">
        <v>72</v>
      </c>
      <c r="D590">
        <v>2</v>
      </c>
      <c r="E590" s="2" t="s">
        <v>73</v>
      </c>
      <c r="F590" s="3" t="s">
        <v>74</v>
      </c>
      <c r="G590" t="s">
        <v>962</v>
      </c>
      <c r="H590" t="s">
        <v>339</v>
      </c>
      <c r="I590" t="s">
        <v>4275</v>
      </c>
      <c r="J590" t="s">
        <v>4276</v>
      </c>
      <c r="K590" t="s">
        <v>4277</v>
      </c>
      <c r="L590" t="s">
        <v>996</v>
      </c>
      <c r="M590" t="s">
        <v>81</v>
      </c>
      <c r="N590">
        <v>78660</v>
      </c>
      <c r="O590" t="s">
        <v>82</v>
      </c>
      <c r="P590" t="s">
        <v>4278</v>
      </c>
      <c r="Q590">
        <v>1</v>
      </c>
      <c r="R590" t="s">
        <v>84</v>
      </c>
      <c r="S590" t="s">
        <v>84</v>
      </c>
      <c r="T590" t="s">
        <v>85</v>
      </c>
      <c r="U590">
        <v>4</v>
      </c>
      <c r="V590" t="s">
        <v>86</v>
      </c>
      <c r="W590">
        <v>1</v>
      </c>
      <c r="X590" t="s">
        <v>139</v>
      </c>
      <c r="Y590" t="s">
        <v>460</v>
      </c>
      <c r="Z590" t="s">
        <v>117</v>
      </c>
      <c r="AA590" s="2">
        <v>43848</v>
      </c>
      <c r="AB590" s="2" t="s">
        <v>1803</v>
      </c>
      <c r="AC590" t="s">
        <v>268</v>
      </c>
      <c r="AD590">
        <v>3</v>
      </c>
      <c r="AE590">
        <v>4</v>
      </c>
      <c r="AF590">
        <v>7</v>
      </c>
      <c r="AG590" t="s">
        <v>602</v>
      </c>
      <c r="AH590" t="s">
        <v>143</v>
      </c>
      <c r="AI590" t="s">
        <v>144</v>
      </c>
      <c r="AJ590">
        <v>18323.72</v>
      </c>
      <c r="AK590">
        <v>18323</v>
      </c>
      <c r="AL590">
        <v>18324</v>
      </c>
      <c r="AM590">
        <v>18323</v>
      </c>
      <c r="AN590">
        <v>11437.76</v>
      </c>
      <c r="AO590">
        <v>6885.96</v>
      </c>
      <c r="AP590">
        <v>4580.93</v>
      </c>
      <c r="AQ590" t="s">
        <v>4279</v>
      </c>
      <c r="AR590" t="s">
        <v>4280</v>
      </c>
      <c r="AS590" t="s">
        <v>97</v>
      </c>
      <c r="AT590" t="s">
        <v>950</v>
      </c>
      <c r="AU590" t="s">
        <v>126</v>
      </c>
      <c r="AV590" t="s">
        <v>4281</v>
      </c>
      <c r="AY590">
        <v>14</v>
      </c>
      <c r="AZ590">
        <v>833</v>
      </c>
      <c r="BA590">
        <v>14</v>
      </c>
      <c r="BB590">
        <v>563</v>
      </c>
      <c r="BC590">
        <v>1</v>
      </c>
      <c r="BD590">
        <v>1</v>
      </c>
      <c r="BE590" t="s">
        <v>101</v>
      </c>
      <c r="BF590" t="s">
        <v>3504</v>
      </c>
      <c r="BH590" t="s">
        <v>104</v>
      </c>
      <c r="BI590" t="s">
        <v>84</v>
      </c>
      <c r="BJ590" t="s">
        <v>658</v>
      </c>
      <c r="BK590">
        <v>69</v>
      </c>
      <c r="BL590">
        <v>161</v>
      </c>
      <c r="BM590">
        <v>175.26</v>
      </c>
      <c r="BN590">
        <v>73.03</v>
      </c>
      <c r="BO590">
        <v>23</v>
      </c>
      <c r="BP590" t="s">
        <v>209</v>
      </c>
      <c r="BQ590">
        <v>73</v>
      </c>
      <c r="BR590">
        <v>97.39</v>
      </c>
      <c r="BS590" t="s">
        <v>3693</v>
      </c>
      <c r="BT590" t="s">
        <v>132</v>
      </c>
    </row>
    <row r="591" spans="1:72" x14ac:dyDescent="0.2">
      <c r="A591" s="3">
        <v>789208</v>
      </c>
      <c r="B591">
        <v>1</v>
      </c>
      <c r="C591" t="s">
        <v>276</v>
      </c>
      <c r="D591">
        <v>1</v>
      </c>
      <c r="E591" s="2" t="s">
        <v>277</v>
      </c>
      <c r="F591" s="3" t="s">
        <v>224</v>
      </c>
      <c r="G591" t="s">
        <v>1220</v>
      </c>
      <c r="H591" t="s">
        <v>279</v>
      </c>
      <c r="I591" t="s">
        <v>4282</v>
      </c>
      <c r="J591" t="s">
        <v>4283</v>
      </c>
      <c r="K591" t="s">
        <v>4284</v>
      </c>
      <c r="L591" t="s">
        <v>1350</v>
      </c>
      <c r="M591" t="s">
        <v>81</v>
      </c>
      <c r="N591">
        <v>75462</v>
      </c>
      <c r="O591" t="s">
        <v>82</v>
      </c>
      <c r="P591" t="s">
        <v>3410</v>
      </c>
      <c r="Q591">
        <v>50</v>
      </c>
      <c r="R591" t="s">
        <v>84</v>
      </c>
      <c r="S591" t="s">
        <v>84</v>
      </c>
      <c r="T591" t="s">
        <v>331</v>
      </c>
      <c r="U591">
        <v>4</v>
      </c>
      <c r="V591" t="s">
        <v>86</v>
      </c>
      <c r="W591">
        <v>2</v>
      </c>
      <c r="X591" t="s">
        <v>87</v>
      </c>
      <c r="Y591" t="s">
        <v>460</v>
      </c>
      <c r="Z591" t="s">
        <v>343</v>
      </c>
      <c r="AA591" s="2">
        <v>43920</v>
      </c>
      <c r="AB591" s="2" t="s">
        <v>3898</v>
      </c>
      <c r="AC591" t="s">
        <v>119</v>
      </c>
      <c r="AD591">
        <v>6</v>
      </c>
      <c r="AE591">
        <v>7</v>
      </c>
      <c r="AF591">
        <v>19</v>
      </c>
      <c r="AG591" t="s">
        <v>461</v>
      </c>
      <c r="AH591" t="s">
        <v>288</v>
      </c>
      <c r="AI591" t="s">
        <v>289</v>
      </c>
      <c r="AJ591">
        <v>91497.46</v>
      </c>
      <c r="AK591">
        <v>91497</v>
      </c>
      <c r="AL591">
        <v>91498</v>
      </c>
      <c r="AM591">
        <v>91497</v>
      </c>
      <c r="AN591">
        <v>26790.99</v>
      </c>
      <c r="AO591">
        <v>64706.47</v>
      </c>
      <c r="AP591">
        <v>13071.07</v>
      </c>
      <c r="AQ591" t="s">
        <v>4285</v>
      </c>
      <c r="AR591" t="s">
        <v>4286</v>
      </c>
      <c r="AS591" t="s">
        <v>76</v>
      </c>
      <c r="AT591" t="s">
        <v>4287</v>
      </c>
      <c r="AU591" t="s">
        <v>126</v>
      </c>
      <c r="AV591" t="s">
        <v>1271</v>
      </c>
      <c r="AW591" t="s">
        <v>126</v>
      </c>
      <c r="AX591" t="s">
        <v>490</v>
      </c>
      <c r="AY591">
        <v>4</v>
      </c>
      <c r="AZ591">
        <v>180</v>
      </c>
      <c r="BA591">
        <v>4</v>
      </c>
      <c r="BB591">
        <v>136</v>
      </c>
      <c r="BC591">
        <v>3</v>
      </c>
      <c r="BD591">
        <v>3</v>
      </c>
      <c r="BE591" t="s">
        <v>257</v>
      </c>
      <c r="BF591" t="s">
        <v>866</v>
      </c>
      <c r="BG591" t="s">
        <v>549</v>
      </c>
      <c r="BH591" t="s">
        <v>104</v>
      </c>
      <c r="BI591" t="s">
        <v>126</v>
      </c>
      <c r="BJ591" t="s">
        <v>351</v>
      </c>
      <c r="BK591">
        <v>72</v>
      </c>
      <c r="BL591">
        <v>200.6</v>
      </c>
      <c r="BM591">
        <v>182.88</v>
      </c>
      <c r="BN591">
        <v>90.99</v>
      </c>
      <c r="BO591">
        <v>27</v>
      </c>
      <c r="BP591" t="s">
        <v>106</v>
      </c>
      <c r="BQ591">
        <v>95</v>
      </c>
      <c r="BR591">
        <v>97.65</v>
      </c>
      <c r="BS591" t="s">
        <v>3568</v>
      </c>
      <c r="BT591" t="s">
        <v>181</v>
      </c>
    </row>
    <row r="592" spans="1:72" x14ac:dyDescent="0.2">
      <c r="A592" s="3">
        <v>789209</v>
      </c>
      <c r="B592">
        <v>1</v>
      </c>
      <c r="C592" t="s">
        <v>276</v>
      </c>
      <c r="D592">
        <v>1</v>
      </c>
      <c r="E592" s="2" t="s">
        <v>277</v>
      </c>
      <c r="F592" s="3" t="s">
        <v>224</v>
      </c>
      <c r="G592" t="s">
        <v>4288</v>
      </c>
      <c r="H592" t="s">
        <v>183</v>
      </c>
      <c r="I592" t="s">
        <v>4289</v>
      </c>
      <c r="J592" t="s">
        <v>4290</v>
      </c>
      <c r="K592" t="s">
        <v>4291</v>
      </c>
      <c r="L592" t="s">
        <v>291</v>
      </c>
      <c r="M592" t="s">
        <v>81</v>
      </c>
      <c r="N592">
        <v>76003</v>
      </c>
      <c r="O592" t="s">
        <v>82</v>
      </c>
      <c r="P592" t="s">
        <v>291</v>
      </c>
      <c r="Q592">
        <v>1</v>
      </c>
      <c r="R592" t="s">
        <v>84</v>
      </c>
      <c r="S592" t="s">
        <v>84</v>
      </c>
      <c r="T592" t="s">
        <v>85</v>
      </c>
      <c r="U592">
        <v>4</v>
      </c>
      <c r="V592" t="s">
        <v>86</v>
      </c>
      <c r="W592">
        <v>2</v>
      </c>
      <c r="X592" t="s">
        <v>87</v>
      </c>
      <c r="Y592" t="s">
        <v>88</v>
      </c>
      <c r="Z592" t="s">
        <v>89</v>
      </c>
      <c r="AA592" s="2">
        <v>43875</v>
      </c>
      <c r="AB592" s="2" t="s">
        <v>1133</v>
      </c>
      <c r="AC592" t="s">
        <v>158</v>
      </c>
      <c r="AD592">
        <v>6</v>
      </c>
      <c r="AE592">
        <v>7</v>
      </c>
      <c r="AF592">
        <v>15</v>
      </c>
      <c r="AG592" t="s">
        <v>328</v>
      </c>
      <c r="AH592" t="s">
        <v>121</v>
      </c>
      <c r="AI592" t="s">
        <v>122</v>
      </c>
      <c r="AJ592">
        <v>75678.05</v>
      </c>
      <c r="AK592">
        <v>75678</v>
      </c>
      <c r="AL592">
        <v>75679</v>
      </c>
      <c r="AM592">
        <v>75678</v>
      </c>
      <c r="AN592">
        <v>30705.71</v>
      </c>
      <c r="AO592">
        <v>44972.34</v>
      </c>
      <c r="AP592">
        <v>10811.15</v>
      </c>
      <c r="AQ592" t="s">
        <v>4292</v>
      </c>
      <c r="AR592" t="s">
        <v>4293</v>
      </c>
      <c r="AS592" t="s">
        <v>383</v>
      </c>
      <c r="AT592" t="s">
        <v>4294</v>
      </c>
      <c r="AU592" t="s">
        <v>126</v>
      </c>
      <c r="AV592" t="s">
        <v>525</v>
      </c>
      <c r="AW592" t="s">
        <v>126</v>
      </c>
      <c r="AY592">
        <v>10</v>
      </c>
      <c r="AZ592">
        <v>644</v>
      </c>
      <c r="BA592">
        <v>10</v>
      </c>
      <c r="BB592">
        <v>426</v>
      </c>
      <c r="BC592">
        <v>1</v>
      </c>
      <c r="BD592">
        <v>2</v>
      </c>
      <c r="BE592" t="s">
        <v>206</v>
      </c>
      <c r="BF592" t="s">
        <v>189</v>
      </c>
      <c r="BH592" t="s">
        <v>104</v>
      </c>
      <c r="BI592" t="s">
        <v>126</v>
      </c>
      <c r="BJ592" t="s">
        <v>163</v>
      </c>
      <c r="BK592">
        <v>64</v>
      </c>
      <c r="BL592">
        <v>117.5</v>
      </c>
      <c r="BM592">
        <v>162.56</v>
      </c>
      <c r="BN592">
        <v>53.3</v>
      </c>
      <c r="BO592">
        <v>20</v>
      </c>
      <c r="BP592" t="s">
        <v>209</v>
      </c>
      <c r="BQ592">
        <v>68</v>
      </c>
      <c r="BR592">
        <v>97.93</v>
      </c>
      <c r="BS592" t="s">
        <v>4295</v>
      </c>
      <c r="BT592" t="s">
        <v>108</v>
      </c>
    </row>
    <row r="593" spans="1:72" x14ac:dyDescent="0.2">
      <c r="A593" s="3">
        <v>789210</v>
      </c>
      <c r="B593">
        <v>4</v>
      </c>
      <c r="C593" t="s">
        <v>18</v>
      </c>
      <c r="D593">
        <v>5</v>
      </c>
      <c r="E593" s="2" t="s">
        <v>893</v>
      </c>
      <c r="F593" s="3" t="s">
        <v>84</v>
      </c>
      <c r="G593" t="s">
        <v>1100</v>
      </c>
      <c r="H593" t="s">
        <v>1052</v>
      </c>
      <c r="I593" t="s">
        <v>981</v>
      </c>
      <c r="J593" t="s">
        <v>4296</v>
      </c>
      <c r="K593" t="s">
        <v>4297</v>
      </c>
      <c r="L593" t="s">
        <v>2858</v>
      </c>
      <c r="M593" t="s">
        <v>81</v>
      </c>
      <c r="N593">
        <v>75844</v>
      </c>
      <c r="O593" t="s">
        <v>82</v>
      </c>
      <c r="P593" t="s">
        <v>2859</v>
      </c>
      <c r="Q593">
        <v>1</v>
      </c>
      <c r="R593" t="s">
        <v>84</v>
      </c>
      <c r="S593" t="s">
        <v>126</v>
      </c>
      <c r="T593" t="s">
        <v>331</v>
      </c>
      <c r="U593">
        <v>4</v>
      </c>
      <c r="V593" t="s">
        <v>86</v>
      </c>
      <c r="W593">
        <v>2</v>
      </c>
      <c r="X593" t="s">
        <v>87</v>
      </c>
      <c r="Y593" t="s">
        <v>200</v>
      </c>
      <c r="Z593" t="s">
        <v>343</v>
      </c>
      <c r="AA593" s="2">
        <v>43851</v>
      </c>
      <c r="AB593" s="2" t="s">
        <v>638</v>
      </c>
      <c r="AC593" t="s">
        <v>286</v>
      </c>
      <c r="AD593">
        <v>3</v>
      </c>
      <c r="AE593">
        <v>2</v>
      </c>
      <c r="AF593">
        <v>0</v>
      </c>
      <c r="AG593" t="s">
        <v>899</v>
      </c>
      <c r="AH593" t="s">
        <v>143</v>
      </c>
      <c r="AI593" t="s">
        <v>144</v>
      </c>
      <c r="AJ593">
        <v>5422.24</v>
      </c>
      <c r="AK593">
        <v>5422</v>
      </c>
      <c r="AL593">
        <v>5423</v>
      </c>
      <c r="AM593">
        <v>5422</v>
      </c>
      <c r="AN593">
        <v>2822.2</v>
      </c>
      <c r="AO593">
        <v>2600.04</v>
      </c>
      <c r="AP593">
        <v>2711.12</v>
      </c>
      <c r="AQ593" t="s">
        <v>1058</v>
      </c>
      <c r="AR593" t="s">
        <v>1059</v>
      </c>
      <c r="AS593" t="s">
        <v>902</v>
      </c>
      <c r="AT593" t="s">
        <v>903</v>
      </c>
      <c r="AV593" t="s">
        <v>904</v>
      </c>
      <c r="AX593" t="s">
        <v>905</v>
      </c>
      <c r="AY593">
        <v>15</v>
      </c>
      <c r="AZ593">
        <v>795</v>
      </c>
      <c r="BA593">
        <v>15</v>
      </c>
      <c r="BB593">
        <v>640</v>
      </c>
      <c r="BC593">
        <v>1</v>
      </c>
      <c r="BD593">
        <v>1</v>
      </c>
      <c r="BE593" t="s">
        <v>101</v>
      </c>
      <c r="BF593" t="s">
        <v>2442</v>
      </c>
      <c r="BG593" t="s">
        <v>755</v>
      </c>
      <c r="BH593" t="s">
        <v>104</v>
      </c>
      <c r="BI593" t="s">
        <v>84</v>
      </c>
      <c r="BJ593" t="s">
        <v>907</v>
      </c>
      <c r="BK593">
        <v>22</v>
      </c>
      <c r="BL593">
        <v>5</v>
      </c>
      <c r="BM593">
        <v>55.88</v>
      </c>
      <c r="BN593">
        <v>2.27</v>
      </c>
      <c r="BO593">
        <v>7</v>
      </c>
      <c r="BP593" t="s">
        <v>148</v>
      </c>
      <c r="BQ593">
        <v>58</v>
      </c>
      <c r="BR593">
        <v>98.31</v>
      </c>
      <c r="BS593" t="s">
        <v>2656</v>
      </c>
      <c r="BT593" t="s">
        <v>132</v>
      </c>
    </row>
    <row r="594" spans="1:72" x14ac:dyDescent="0.2">
      <c r="A594" s="3">
        <v>789211</v>
      </c>
      <c r="B594">
        <v>1</v>
      </c>
      <c r="C594" t="s">
        <v>276</v>
      </c>
      <c r="D594">
        <v>1</v>
      </c>
      <c r="E594" s="2" t="s">
        <v>277</v>
      </c>
      <c r="F594" s="3" t="s">
        <v>224</v>
      </c>
      <c r="G594" t="s">
        <v>1818</v>
      </c>
      <c r="H594" t="s">
        <v>383</v>
      </c>
      <c r="I594" t="s">
        <v>4298</v>
      </c>
      <c r="J594" t="s">
        <v>4299</v>
      </c>
      <c r="K594" t="s">
        <v>4300</v>
      </c>
      <c r="L594" t="s">
        <v>1489</v>
      </c>
      <c r="M594" t="s">
        <v>81</v>
      </c>
      <c r="N594">
        <v>76031</v>
      </c>
      <c r="O594" t="s">
        <v>82</v>
      </c>
      <c r="P594" t="s">
        <v>4301</v>
      </c>
      <c r="Q594">
        <v>6</v>
      </c>
      <c r="R594" t="s">
        <v>84</v>
      </c>
      <c r="S594" t="s">
        <v>84</v>
      </c>
      <c r="T594" t="s">
        <v>331</v>
      </c>
      <c r="U594">
        <v>4</v>
      </c>
      <c r="V594" t="s">
        <v>86</v>
      </c>
      <c r="W594">
        <v>2</v>
      </c>
      <c r="X594" t="s">
        <v>87</v>
      </c>
      <c r="Y594" t="s">
        <v>116</v>
      </c>
      <c r="Z594" t="s">
        <v>343</v>
      </c>
      <c r="AA594" s="2">
        <v>43879</v>
      </c>
      <c r="AB594" s="2" t="s">
        <v>1525</v>
      </c>
      <c r="AC594" t="s">
        <v>119</v>
      </c>
      <c r="AD594">
        <v>5</v>
      </c>
      <c r="AE594">
        <v>6</v>
      </c>
      <c r="AF594">
        <v>16</v>
      </c>
      <c r="AG594" t="s">
        <v>413</v>
      </c>
      <c r="AH594" t="s">
        <v>566</v>
      </c>
      <c r="AI594" t="s">
        <v>567</v>
      </c>
      <c r="AJ594">
        <v>68146.58</v>
      </c>
      <c r="AK594">
        <v>68146</v>
      </c>
      <c r="AL594">
        <v>68147</v>
      </c>
      <c r="AM594">
        <v>68146</v>
      </c>
      <c r="AN594">
        <v>27833.759999999998</v>
      </c>
      <c r="AO594">
        <v>40312.82</v>
      </c>
      <c r="AP594">
        <v>11357.76</v>
      </c>
      <c r="AQ594" t="s">
        <v>3329</v>
      </c>
      <c r="AR594" t="s">
        <v>3330</v>
      </c>
      <c r="AS594" t="s">
        <v>237</v>
      </c>
      <c r="AT594" t="s">
        <v>238</v>
      </c>
      <c r="AU594" t="s">
        <v>126</v>
      </c>
      <c r="AV594" t="s">
        <v>853</v>
      </c>
      <c r="AW594" t="s">
        <v>126</v>
      </c>
      <c r="AY594">
        <v>18</v>
      </c>
      <c r="AZ594">
        <v>872</v>
      </c>
      <c r="BA594">
        <v>18</v>
      </c>
      <c r="BB594">
        <v>720</v>
      </c>
      <c r="BC594">
        <v>2</v>
      </c>
      <c r="BD594">
        <v>2</v>
      </c>
      <c r="BE594" t="s">
        <v>206</v>
      </c>
      <c r="BF594" t="s">
        <v>2031</v>
      </c>
      <c r="BH594" t="s">
        <v>104</v>
      </c>
      <c r="BI594" t="s">
        <v>126</v>
      </c>
      <c r="BJ594" t="s">
        <v>452</v>
      </c>
      <c r="BK594">
        <v>67</v>
      </c>
      <c r="BL594">
        <v>177.5</v>
      </c>
      <c r="BM594">
        <v>170.18</v>
      </c>
      <c r="BN594">
        <v>80.510000000000005</v>
      </c>
      <c r="BO594">
        <v>27</v>
      </c>
      <c r="BP594" t="s">
        <v>106</v>
      </c>
      <c r="BQ594">
        <v>89</v>
      </c>
      <c r="BR594">
        <v>98.11</v>
      </c>
      <c r="BS594" t="s">
        <v>4302</v>
      </c>
      <c r="BT594" t="s">
        <v>108</v>
      </c>
    </row>
    <row r="595" spans="1:72" x14ac:dyDescent="0.2">
      <c r="A595" s="3">
        <v>789212</v>
      </c>
      <c r="B595">
        <v>1</v>
      </c>
      <c r="C595" t="s">
        <v>276</v>
      </c>
      <c r="D595">
        <v>1</v>
      </c>
      <c r="E595" s="2" t="s">
        <v>277</v>
      </c>
      <c r="F595" s="3" t="s">
        <v>224</v>
      </c>
      <c r="G595" t="s">
        <v>2626</v>
      </c>
      <c r="H595" t="s">
        <v>279</v>
      </c>
      <c r="I595" t="s">
        <v>4303</v>
      </c>
      <c r="J595" t="s">
        <v>4304</v>
      </c>
      <c r="K595" t="s">
        <v>4305</v>
      </c>
      <c r="L595" t="s">
        <v>4306</v>
      </c>
      <c r="M595" t="s">
        <v>81</v>
      </c>
      <c r="N595">
        <v>78104</v>
      </c>
      <c r="O595" t="s">
        <v>82</v>
      </c>
      <c r="P595" t="s">
        <v>4307</v>
      </c>
      <c r="Q595">
        <v>3</v>
      </c>
      <c r="R595" t="s">
        <v>84</v>
      </c>
      <c r="S595" t="s">
        <v>84</v>
      </c>
      <c r="T595" t="s">
        <v>331</v>
      </c>
      <c r="U595">
        <v>4</v>
      </c>
      <c r="V595" t="s">
        <v>86</v>
      </c>
      <c r="W595">
        <v>2</v>
      </c>
      <c r="X595" t="s">
        <v>87</v>
      </c>
      <c r="Y595" t="s">
        <v>460</v>
      </c>
      <c r="Z595" t="s">
        <v>343</v>
      </c>
      <c r="AA595" s="2">
        <v>43872</v>
      </c>
      <c r="AB595" s="2" t="s">
        <v>1675</v>
      </c>
      <c r="AC595" t="s">
        <v>141</v>
      </c>
      <c r="AD595">
        <v>4</v>
      </c>
      <c r="AE595">
        <v>4</v>
      </c>
      <c r="AF595">
        <v>19</v>
      </c>
      <c r="AG595" t="s">
        <v>461</v>
      </c>
      <c r="AH595" t="s">
        <v>288</v>
      </c>
      <c r="AI595" t="s">
        <v>289</v>
      </c>
      <c r="AJ595">
        <v>49766.16</v>
      </c>
      <c r="AK595">
        <v>49766</v>
      </c>
      <c r="AL595">
        <v>49767</v>
      </c>
      <c r="AM595">
        <v>49766</v>
      </c>
      <c r="AN595">
        <v>13082.48</v>
      </c>
      <c r="AO595">
        <v>36683.68</v>
      </c>
      <c r="AP595">
        <v>12441.54</v>
      </c>
      <c r="AQ595" t="s">
        <v>358</v>
      </c>
      <c r="AR595" t="s">
        <v>1009</v>
      </c>
      <c r="AS595" t="s">
        <v>110</v>
      </c>
      <c r="AT595" t="s">
        <v>1010</v>
      </c>
      <c r="AU595" t="s">
        <v>126</v>
      </c>
      <c r="AV595" t="s">
        <v>4308</v>
      </c>
      <c r="AW595" t="s">
        <v>126</v>
      </c>
      <c r="AY595">
        <v>4</v>
      </c>
      <c r="AZ595">
        <v>194</v>
      </c>
      <c r="BA595">
        <v>4</v>
      </c>
      <c r="BB595">
        <v>139</v>
      </c>
      <c r="BC595">
        <v>3</v>
      </c>
      <c r="BD595">
        <v>2</v>
      </c>
      <c r="BE595" t="s">
        <v>206</v>
      </c>
      <c r="BF595" t="s">
        <v>1846</v>
      </c>
      <c r="BH595" t="s">
        <v>104</v>
      </c>
      <c r="BI595" t="s">
        <v>126</v>
      </c>
      <c r="BJ595" t="s">
        <v>388</v>
      </c>
      <c r="BK595">
        <v>74</v>
      </c>
      <c r="BL595">
        <v>205</v>
      </c>
      <c r="BM595">
        <v>187.96</v>
      </c>
      <c r="BN595">
        <v>92.99</v>
      </c>
      <c r="BO595">
        <v>26</v>
      </c>
      <c r="BP595" t="s">
        <v>106</v>
      </c>
      <c r="BQ595">
        <v>82</v>
      </c>
      <c r="BR595">
        <v>97.45</v>
      </c>
      <c r="BS595" t="s">
        <v>4309</v>
      </c>
      <c r="BT595" t="s">
        <v>108</v>
      </c>
    </row>
    <row r="596" spans="1:72" x14ac:dyDescent="0.2">
      <c r="A596" s="3">
        <v>789213</v>
      </c>
      <c r="B596">
        <v>3</v>
      </c>
      <c r="C596" t="s">
        <v>72</v>
      </c>
      <c r="D596">
        <v>2</v>
      </c>
      <c r="E596" s="2" t="s">
        <v>73</v>
      </c>
      <c r="F596" s="3" t="s">
        <v>224</v>
      </c>
      <c r="G596" t="s">
        <v>4310</v>
      </c>
      <c r="H596" t="s">
        <v>331</v>
      </c>
      <c r="I596" t="s">
        <v>4311</v>
      </c>
      <c r="J596" t="s">
        <v>4312</v>
      </c>
      <c r="K596" t="s">
        <v>4313</v>
      </c>
      <c r="L596" t="s">
        <v>1423</v>
      </c>
      <c r="M596" t="s">
        <v>81</v>
      </c>
      <c r="N596">
        <v>79311</v>
      </c>
      <c r="O596" t="s">
        <v>82</v>
      </c>
      <c r="P596" t="s">
        <v>4314</v>
      </c>
      <c r="Q596">
        <v>62</v>
      </c>
      <c r="R596" t="s">
        <v>84</v>
      </c>
      <c r="S596" t="s">
        <v>84</v>
      </c>
      <c r="T596" t="s">
        <v>331</v>
      </c>
      <c r="U596">
        <v>4</v>
      </c>
      <c r="V596" t="s">
        <v>86</v>
      </c>
      <c r="W596">
        <v>2</v>
      </c>
      <c r="X596" t="s">
        <v>87</v>
      </c>
      <c r="Y596" t="s">
        <v>116</v>
      </c>
      <c r="Z596" t="s">
        <v>343</v>
      </c>
      <c r="AA596" s="2">
        <v>43846</v>
      </c>
      <c r="AB596" s="2" t="s">
        <v>369</v>
      </c>
      <c r="AC596" t="s">
        <v>268</v>
      </c>
      <c r="AD596">
        <v>20</v>
      </c>
      <c r="AE596">
        <v>27</v>
      </c>
      <c r="AF596">
        <v>18</v>
      </c>
      <c r="AG596" t="s">
        <v>827</v>
      </c>
      <c r="AH596" t="s">
        <v>288</v>
      </c>
      <c r="AI596" t="s">
        <v>289</v>
      </c>
      <c r="AJ596">
        <v>987653.27</v>
      </c>
      <c r="AK596">
        <v>987653</v>
      </c>
      <c r="AL596">
        <v>987654</v>
      </c>
      <c r="AM596">
        <v>987653</v>
      </c>
      <c r="AN596">
        <v>141155.46</v>
      </c>
      <c r="AO596">
        <v>846497.81</v>
      </c>
      <c r="AP596">
        <v>36579.75</v>
      </c>
      <c r="AQ596" t="s">
        <v>345</v>
      </c>
      <c r="AR596" t="s">
        <v>346</v>
      </c>
      <c r="AS596" t="s">
        <v>224</v>
      </c>
      <c r="AT596" t="s">
        <v>347</v>
      </c>
      <c r="AU596" t="s">
        <v>126</v>
      </c>
      <c r="AV596" t="s">
        <v>535</v>
      </c>
      <c r="AW596" t="s">
        <v>84</v>
      </c>
      <c r="AX596" t="s">
        <v>1705</v>
      </c>
      <c r="AY596">
        <v>5</v>
      </c>
      <c r="AZ596">
        <v>235</v>
      </c>
      <c r="BA596">
        <v>5</v>
      </c>
      <c r="BB596">
        <v>166</v>
      </c>
      <c r="BC596">
        <v>4</v>
      </c>
      <c r="BD596">
        <v>4</v>
      </c>
      <c r="BE596" t="s">
        <v>241</v>
      </c>
      <c r="BF596" t="s">
        <v>1030</v>
      </c>
      <c r="BG596" t="s">
        <v>716</v>
      </c>
      <c r="BH596" t="s">
        <v>104</v>
      </c>
      <c r="BI596" t="s">
        <v>84</v>
      </c>
      <c r="BJ596" t="s">
        <v>612</v>
      </c>
      <c r="BK596">
        <v>73</v>
      </c>
      <c r="BL596">
        <v>164.8</v>
      </c>
      <c r="BM596">
        <v>185.42</v>
      </c>
      <c r="BN596">
        <v>74.75</v>
      </c>
      <c r="BO596">
        <v>21</v>
      </c>
      <c r="BP596" t="s">
        <v>209</v>
      </c>
      <c r="BQ596">
        <v>66</v>
      </c>
      <c r="BR596">
        <v>97.4</v>
      </c>
      <c r="BS596" t="s">
        <v>4315</v>
      </c>
      <c r="BT596" t="s">
        <v>132</v>
      </c>
    </row>
    <row r="597" spans="1:72" x14ac:dyDescent="0.2">
      <c r="A597" s="3">
        <v>789214</v>
      </c>
      <c r="B597">
        <v>3</v>
      </c>
      <c r="C597" t="s">
        <v>72</v>
      </c>
      <c r="D597">
        <v>2</v>
      </c>
      <c r="E597" s="2" t="s">
        <v>73</v>
      </c>
      <c r="F597" s="3" t="s">
        <v>224</v>
      </c>
      <c r="G597" t="s">
        <v>4316</v>
      </c>
      <c r="H597" t="s">
        <v>339</v>
      </c>
      <c r="I597" t="s">
        <v>4317</v>
      </c>
      <c r="J597" t="s">
        <v>4318</v>
      </c>
      <c r="K597" t="s">
        <v>4319</v>
      </c>
      <c r="L597" t="s">
        <v>291</v>
      </c>
      <c r="M597" t="s">
        <v>81</v>
      </c>
      <c r="N597">
        <v>78333</v>
      </c>
      <c r="O597" t="s">
        <v>82</v>
      </c>
      <c r="P597" t="s">
        <v>291</v>
      </c>
      <c r="Q597">
        <v>3</v>
      </c>
      <c r="R597" t="s">
        <v>84</v>
      </c>
      <c r="S597" t="s">
        <v>84</v>
      </c>
      <c r="T597" t="s">
        <v>331</v>
      </c>
      <c r="U597">
        <v>4</v>
      </c>
      <c r="V597" t="s">
        <v>86</v>
      </c>
      <c r="W597">
        <v>2</v>
      </c>
      <c r="X597" t="s">
        <v>87</v>
      </c>
      <c r="Y597" t="s">
        <v>88</v>
      </c>
      <c r="Z597" t="s">
        <v>343</v>
      </c>
      <c r="AA597" s="2">
        <v>43902</v>
      </c>
      <c r="AB597" s="2" t="s">
        <v>966</v>
      </c>
      <c r="AC597" t="s">
        <v>268</v>
      </c>
      <c r="AD597">
        <v>15</v>
      </c>
      <c r="AE597">
        <v>20</v>
      </c>
      <c r="AF597">
        <v>17</v>
      </c>
      <c r="AG597" t="s">
        <v>473</v>
      </c>
      <c r="AH597" t="s">
        <v>288</v>
      </c>
      <c r="AI597" t="s">
        <v>289</v>
      </c>
      <c r="AJ597">
        <v>708657.62</v>
      </c>
      <c r="AK597">
        <v>708657</v>
      </c>
      <c r="AL597">
        <v>708658</v>
      </c>
      <c r="AM597">
        <v>708657</v>
      </c>
      <c r="AN597">
        <v>99258.42</v>
      </c>
      <c r="AO597">
        <v>609399.19999999995</v>
      </c>
      <c r="AP597">
        <v>35432.879999999997</v>
      </c>
      <c r="AQ597" t="s">
        <v>345</v>
      </c>
      <c r="AR597" t="s">
        <v>346</v>
      </c>
      <c r="AS597" t="s">
        <v>224</v>
      </c>
      <c r="AT597" t="s">
        <v>347</v>
      </c>
      <c r="AU597" t="s">
        <v>126</v>
      </c>
      <c r="AV597" t="s">
        <v>535</v>
      </c>
      <c r="AW597" t="s">
        <v>84</v>
      </c>
      <c r="AX597" t="s">
        <v>1705</v>
      </c>
      <c r="AY597">
        <v>5</v>
      </c>
      <c r="AZ597">
        <v>235</v>
      </c>
      <c r="BA597">
        <v>5</v>
      </c>
      <c r="BB597">
        <v>166</v>
      </c>
      <c r="BC597">
        <v>4</v>
      </c>
      <c r="BD597">
        <v>4</v>
      </c>
      <c r="BE597" t="s">
        <v>241</v>
      </c>
      <c r="BF597" t="s">
        <v>1781</v>
      </c>
      <c r="BG597" t="s">
        <v>420</v>
      </c>
      <c r="BH597" t="s">
        <v>104</v>
      </c>
      <c r="BI597" t="s">
        <v>84</v>
      </c>
      <c r="BJ597" t="s">
        <v>405</v>
      </c>
      <c r="BK597">
        <v>71</v>
      </c>
      <c r="BL597">
        <v>205.5</v>
      </c>
      <c r="BM597">
        <v>180.34</v>
      </c>
      <c r="BN597">
        <v>93.21</v>
      </c>
      <c r="BO597">
        <v>28</v>
      </c>
      <c r="BP597" t="s">
        <v>106</v>
      </c>
      <c r="BQ597">
        <v>87</v>
      </c>
      <c r="BR597">
        <v>97.4</v>
      </c>
      <c r="BS597" t="s">
        <v>1919</v>
      </c>
      <c r="BT597" t="s">
        <v>181</v>
      </c>
    </row>
    <row r="598" spans="1:72" x14ac:dyDescent="0.2">
      <c r="A598" s="3">
        <v>789215</v>
      </c>
      <c r="B598">
        <v>3</v>
      </c>
      <c r="C598" t="s">
        <v>72</v>
      </c>
      <c r="D598">
        <v>2</v>
      </c>
      <c r="E598" s="2" t="s">
        <v>73</v>
      </c>
      <c r="F598" s="3" t="s">
        <v>224</v>
      </c>
      <c r="G598" t="s">
        <v>3146</v>
      </c>
      <c r="H598" t="s">
        <v>110</v>
      </c>
      <c r="I598" t="s">
        <v>619</v>
      </c>
      <c r="J598" t="s">
        <v>4320</v>
      </c>
      <c r="K598" t="s">
        <v>4321</v>
      </c>
      <c r="L598" t="s">
        <v>291</v>
      </c>
      <c r="M598" t="s">
        <v>81</v>
      </c>
      <c r="N598">
        <v>75378</v>
      </c>
      <c r="O598" t="s">
        <v>82</v>
      </c>
      <c r="P598" t="s">
        <v>291</v>
      </c>
      <c r="Q598">
        <v>3</v>
      </c>
      <c r="R598" t="s">
        <v>84</v>
      </c>
      <c r="S598" t="s">
        <v>84</v>
      </c>
      <c r="T598" t="s">
        <v>331</v>
      </c>
      <c r="U598">
        <v>4</v>
      </c>
      <c r="V598" t="s">
        <v>86</v>
      </c>
      <c r="W598">
        <v>1</v>
      </c>
      <c r="X598" t="s">
        <v>139</v>
      </c>
      <c r="Y598" t="s">
        <v>156</v>
      </c>
      <c r="Z598" t="s">
        <v>343</v>
      </c>
      <c r="AA598" s="2">
        <v>43901</v>
      </c>
      <c r="AB598" s="2" t="s">
        <v>201</v>
      </c>
      <c r="AC598" t="s">
        <v>119</v>
      </c>
      <c r="AD598">
        <v>9</v>
      </c>
      <c r="AE598">
        <v>12</v>
      </c>
      <c r="AF598">
        <v>13</v>
      </c>
      <c r="AG598" t="s">
        <v>380</v>
      </c>
      <c r="AH598">
        <v>12</v>
      </c>
      <c r="AI598" t="s">
        <v>303</v>
      </c>
      <c r="AJ598">
        <v>687499.77</v>
      </c>
      <c r="AK598">
        <v>687499</v>
      </c>
      <c r="AL598">
        <v>687500</v>
      </c>
      <c r="AM598">
        <v>687499</v>
      </c>
      <c r="AN598">
        <v>57642.99</v>
      </c>
      <c r="AO598">
        <v>629856.78</v>
      </c>
      <c r="AP598">
        <v>57291.65</v>
      </c>
      <c r="AQ598" t="s">
        <v>967</v>
      </c>
      <c r="AR598" t="s">
        <v>968</v>
      </c>
      <c r="AS598" t="s">
        <v>224</v>
      </c>
      <c r="AT598" t="s">
        <v>347</v>
      </c>
      <c r="AU598" t="s">
        <v>126</v>
      </c>
      <c r="AV598" t="s">
        <v>2468</v>
      </c>
      <c r="AW598" t="s">
        <v>84</v>
      </c>
      <c r="AX598" t="s">
        <v>349</v>
      </c>
      <c r="AY598">
        <v>5</v>
      </c>
      <c r="AZ598">
        <v>231</v>
      </c>
      <c r="BA598">
        <v>5</v>
      </c>
      <c r="BB598">
        <v>166</v>
      </c>
      <c r="BC598">
        <v>4</v>
      </c>
      <c r="BD598">
        <v>4</v>
      </c>
      <c r="BE598" t="s">
        <v>241</v>
      </c>
      <c r="BF598" t="s">
        <v>1242</v>
      </c>
      <c r="BG598" t="s">
        <v>294</v>
      </c>
      <c r="BH598" t="s">
        <v>104</v>
      </c>
      <c r="BI598" t="s">
        <v>84</v>
      </c>
      <c r="BJ598" t="s">
        <v>658</v>
      </c>
      <c r="BK598">
        <v>69</v>
      </c>
      <c r="BL598">
        <v>193.4</v>
      </c>
      <c r="BM598">
        <v>175.26</v>
      </c>
      <c r="BN598">
        <v>87.72</v>
      </c>
      <c r="BO598">
        <v>28</v>
      </c>
      <c r="BP598" t="s">
        <v>106</v>
      </c>
      <c r="BQ598">
        <v>97</v>
      </c>
      <c r="BR598">
        <v>98.14</v>
      </c>
      <c r="BS598" t="s">
        <v>2853</v>
      </c>
      <c r="BT598" t="s">
        <v>181</v>
      </c>
    </row>
    <row r="599" spans="1:72" x14ac:dyDescent="0.2">
      <c r="A599" s="3">
        <v>789216</v>
      </c>
      <c r="B599">
        <v>3</v>
      </c>
      <c r="C599" t="s">
        <v>72</v>
      </c>
      <c r="D599">
        <v>2</v>
      </c>
      <c r="E599" s="2" t="s">
        <v>73</v>
      </c>
      <c r="F599" s="3" t="s">
        <v>224</v>
      </c>
      <c r="G599" t="s">
        <v>1091</v>
      </c>
      <c r="H599" t="s">
        <v>237</v>
      </c>
      <c r="I599" t="s">
        <v>4322</v>
      </c>
      <c r="J599" t="s">
        <v>4323</v>
      </c>
      <c r="K599" t="s">
        <v>4324</v>
      </c>
      <c r="L599" t="s">
        <v>291</v>
      </c>
      <c r="M599" t="s">
        <v>81</v>
      </c>
      <c r="N599">
        <v>79975</v>
      </c>
      <c r="O599" t="s">
        <v>82</v>
      </c>
      <c r="P599" t="s">
        <v>291</v>
      </c>
      <c r="Q599">
        <v>1</v>
      </c>
      <c r="R599" t="s">
        <v>84</v>
      </c>
      <c r="S599" t="s">
        <v>84</v>
      </c>
      <c r="T599" t="s">
        <v>331</v>
      </c>
      <c r="U599">
        <v>4</v>
      </c>
      <c r="V599" t="s">
        <v>86</v>
      </c>
      <c r="W599">
        <v>1</v>
      </c>
      <c r="X599" t="s">
        <v>139</v>
      </c>
      <c r="Y599" t="s">
        <v>200</v>
      </c>
      <c r="Z599" t="s">
        <v>343</v>
      </c>
      <c r="AA599" s="2">
        <v>43882</v>
      </c>
      <c r="AB599" s="2" t="s">
        <v>439</v>
      </c>
      <c r="AC599" t="s">
        <v>141</v>
      </c>
      <c r="AD599">
        <v>1</v>
      </c>
      <c r="AE599">
        <v>1</v>
      </c>
      <c r="AF599">
        <v>14</v>
      </c>
      <c r="AG599" t="s">
        <v>639</v>
      </c>
      <c r="AH599" t="s">
        <v>288</v>
      </c>
      <c r="AI599" t="s">
        <v>289</v>
      </c>
      <c r="AJ599">
        <v>101377.09</v>
      </c>
      <c r="AK599">
        <v>101377</v>
      </c>
      <c r="AL599">
        <v>101378</v>
      </c>
      <c r="AM599">
        <v>101377</v>
      </c>
      <c r="AN599">
        <v>4638.96</v>
      </c>
      <c r="AO599">
        <v>96738.13</v>
      </c>
      <c r="AP599">
        <v>101377.09</v>
      </c>
      <c r="AQ599" t="s">
        <v>581</v>
      </c>
      <c r="AR599" t="s">
        <v>1047</v>
      </c>
      <c r="AS599" t="s">
        <v>224</v>
      </c>
      <c r="AT599" t="s">
        <v>1048</v>
      </c>
      <c r="AU599" t="s">
        <v>126</v>
      </c>
      <c r="AV599" t="s">
        <v>2090</v>
      </c>
      <c r="AW599" t="s">
        <v>126</v>
      </c>
      <c r="AX599" t="s">
        <v>1911</v>
      </c>
      <c r="AY599">
        <v>5</v>
      </c>
      <c r="AZ599">
        <v>247</v>
      </c>
      <c r="BA599">
        <v>5</v>
      </c>
      <c r="BB599">
        <v>174</v>
      </c>
      <c r="BC599">
        <v>1</v>
      </c>
      <c r="BD599">
        <v>1</v>
      </c>
      <c r="BE599" t="s">
        <v>101</v>
      </c>
      <c r="BF599" t="s">
        <v>515</v>
      </c>
      <c r="BG599" t="s">
        <v>129</v>
      </c>
      <c r="BH599" t="s">
        <v>104</v>
      </c>
      <c r="BI599" t="s">
        <v>84</v>
      </c>
      <c r="BJ599" t="s">
        <v>452</v>
      </c>
      <c r="BK599">
        <v>67</v>
      </c>
      <c r="BL599">
        <v>156.4</v>
      </c>
      <c r="BM599">
        <v>170.18</v>
      </c>
      <c r="BN599">
        <v>70.94</v>
      </c>
      <c r="BO599">
        <v>24</v>
      </c>
      <c r="BP599" t="s">
        <v>209</v>
      </c>
      <c r="BQ599">
        <v>69</v>
      </c>
      <c r="BR599">
        <v>98.31</v>
      </c>
      <c r="BS599" t="s">
        <v>4325</v>
      </c>
      <c r="BT599" t="s">
        <v>108</v>
      </c>
    </row>
    <row r="600" spans="1:72" x14ac:dyDescent="0.2">
      <c r="A600" s="3">
        <v>789217</v>
      </c>
      <c r="B600">
        <v>1</v>
      </c>
      <c r="C600" t="s">
        <v>276</v>
      </c>
      <c r="D600">
        <v>1</v>
      </c>
      <c r="E600" s="2" t="s">
        <v>277</v>
      </c>
      <c r="G600" t="s">
        <v>4326</v>
      </c>
      <c r="H600" t="s">
        <v>237</v>
      </c>
      <c r="I600" t="s">
        <v>4327</v>
      </c>
      <c r="J600" t="s">
        <v>4328</v>
      </c>
      <c r="K600" t="s">
        <v>4329</v>
      </c>
      <c r="L600" t="s">
        <v>291</v>
      </c>
      <c r="M600" t="s">
        <v>81</v>
      </c>
      <c r="N600">
        <v>76716</v>
      </c>
      <c r="O600" t="s">
        <v>82</v>
      </c>
      <c r="P600" t="s">
        <v>291</v>
      </c>
      <c r="Q600">
        <v>1</v>
      </c>
      <c r="R600" t="s">
        <v>84</v>
      </c>
      <c r="S600" t="s">
        <v>84</v>
      </c>
      <c r="T600" t="s">
        <v>331</v>
      </c>
      <c r="U600">
        <v>4</v>
      </c>
      <c r="V600" t="s">
        <v>86</v>
      </c>
      <c r="W600">
        <v>2</v>
      </c>
      <c r="X600" t="s">
        <v>87</v>
      </c>
      <c r="Y600" t="s">
        <v>88</v>
      </c>
      <c r="Z600" t="s">
        <v>343</v>
      </c>
      <c r="AA600" s="2">
        <v>43886</v>
      </c>
      <c r="AB600" s="2" t="s">
        <v>1007</v>
      </c>
      <c r="AC600" t="s">
        <v>286</v>
      </c>
      <c r="AD600">
        <v>3</v>
      </c>
      <c r="AE600">
        <v>2</v>
      </c>
      <c r="AF600">
        <v>7</v>
      </c>
      <c r="AG600" t="s">
        <v>602</v>
      </c>
      <c r="AH600" t="s">
        <v>591</v>
      </c>
      <c r="AI600" t="s">
        <v>592</v>
      </c>
      <c r="AJ600">
        <v>17870.39</v>
      </c>
      <c r="AK600">
        <v>17870</v>
      </c>
      <c r="AL600">
        <v>17871</v>
      </c>
      <c r="AM600">
        <v>17870</v>
      </c>
      <c r="AN600">
        <v>4982.58</v>
      </c>
      <c r="AO600">
        <v>12887.81</v>
      </c>
      <c r="AP600">
        <v>8935.19</v>
      </c>
      <c r="AQ600" t="s">
        <v>4330</v>
      </c>
      <c r="AR600" t="s">
        <v>4331</v>
      </c>
      <c r="AS600" t="s">
        <v>793</v>
      </c>
      <c r="AT600" t="s">
        <v>1995</v>
      </c>
      <c r="AU600" t="s">
        <v>126</v>
      </c>
      <c r="AV600" t="s">
        <v>4332</v>
      </c>
      <c r="AW600" t="s">
        <v>126</v>
      </c>
      <c r="AY600">
        <v>9</v>
      </c>
      <c r="AZ600">
        <v>603</v>
      </c>
      <c r="BA600">
        <v>9</v>
      </c>
      <c r="BB600">
        <v>383</v>
      </c>
      <c r="BC600">
        <v>1</v>
      </c>
      <c r="BD600">
        <v>2</v>
      </c>
      <c r="BE600" t="s">
        <v>206</v>
      </c>
      <c r="BF600" t="s">
        <v>161</v>
      </c>
      <c r="BH600" t="s">
        <v>104</v>
      </c>
      <c r="BI600" t="s">
        <v>126</v>
      </c>
      <c r="BJ600" t="s">
        <v>351</v>
      </c>
      <c r="BK600">
        <v>72</v>
      </c>
      <c r="BL600">
        <v>187.2</v>
      </c>
      <c r="BM600">
        <v>182.88</v>
      </c>
      <c r="BN600">
        <v>84.91</v>
      </c>
      <c r="BO600">
        <v>25</v>
      </c>
      <c r="BP600" t="s">
        <v>106</v>
      </c>
      <c r="BQ600">
        <v>94</v>
      </c>
      <c r="BR600">
        <v>97.43</v>
      </c>
      <c r="BS600" t="s">
        <v>4333</v>
      </c>
      <c r="BT600" t="s">
        <v>108</v>
      </c>
    </row>
    <row r="601" spans="1:72" x14ac:dyDescent="0.2">
      <c r="A601" s="3">
        <v>789218</v>
      </c>
      <c r="B601">
        <v>4</v>
      </c>
      <c r="C601" t="s">
        <v>18</v>
      </c>
      <c r="D601">
        <v>5</v>
      </c>
      <c r="E601" s="2" t="s">
        <v>893</v>
      </c>
      <c r="F601" s="3" t="s">
        <v>84</v>
      </c>
      <c r="G601" t="s">
        <v>953</v>
      </c>
      <c r="H601" t="s">
        <v>183</v>
      </c>
      <c r="I601" t="s">
        <v>630</v>
      </c>
      <c r="J601" t="s">
        <v>4334</v>
      </c>
      <c r="K601" t="s">
        <v>4335</v>
      </c>
      <c r="L601" t="s">
        <v>996</v>
      </c>
      <c r="M601" t="s">
        <v>81</v>
      </c>
      <c r="N601">
        <v>78746</v>
      </c>
      <c r="O601" t="s">
        <v>82</v>
      </c>
      <c r="P601" t="s">
        <v>997</v>
      </c>
      <c r="Q601">
        <v>1</v>
      </c>
      <c r="R601" t="s">
        <v>84</v>
      </c>
      <c r="S601" t="s">
        <v>126</v>
      </c>
      <c r="T601" t="s">
        <v>85</v>
      </c>
      <c r="U601">
        <v>4</v>
      </c>
      <c r="V601" t="s">
        <v>86</v>
      </c>
      <c r="W601">
        <v>1</v>
      </c>
      <c r="X601" t="s">
        <v>139</v>
      </c>
      <c r="Y601" t="s">
        <v>200</v>
      </c>
      <c r="Z601" t="s">
        <v>117</v>
      </c>
      <c r="AA601" s="2">
        <v>43917</v>
      </c>
      <c r="AB601" s="2" t="s">
        <v>171</v>
      </c>
      <c r="AC601" t="s">
        <v>172</v>
      </c>
      <c r="AD601">
        <v>1</v>
      </c>
      <c r="AE601">
        <v>2</v>
      </c>
      <c r="AF601">
        <v>0</v>
      </c>
      <c r="AG601" t="s">
        <v>899</v>
      </c>
      <c r="AH601" t="s">
        <v>143</v>
      </c>
      <c r="AI601" t="s">
        <v>144</v>
      </c>
      <c r="AJ601">
        <v>3100.66</v>
      </c>
      <c r="AK601">
        <v>3100</v>
      </c>
      <c r="AL601">
        <v>3101</v>
      </c>
      <c r="AM601">
        <v>3100</v>
      </c>
      <c r="AN601">
        <v>2822.2</v>
      </c>
      <c r="AO601">
        <v>278.45999999999998</v>
      </c>
      <c r="AP601">
        <v>1550.33</v>
      </c>
      <c r="AQ601" t="s">
        <v>1058</v>
      </c>
      <c r="AR601" t="s">
        <v>1059</v>
      </c>
      <c r="AS601" t="s">
        <v>902</v>
      </c>
      <c r="AT601" t="s">
        <v>903</v>
      </c>
      <c r="AV601" t="s">
        <v>904</v>
      </c>
      <c r="AX601" t="s">
        <v>905</v>
      </c>
      <c r="AY601">
        <v>15</v>
      </c>
      <c r="AZ601">
        <v>795</v>
      </c>
      <c r="BA601">
        <v>15</v>
      </c>
      <c r="BB601">
        <v>640</v>
      </c>
      <c r="BC601">
        <v>1</v>
      </c>
      <c r="BD601">
        <v>1</v>
      </c>
      <c r="BE601" t="s">
        <v>101</v>
      </c>
      <c r="BF601" t="s">
        <v>1797</v>
      </c>
      <c r="BG601" t="s">
        <v>208</v>
      </c>
      <c r="BH601" t="s">
        <v>104</v>
      </c>
      <c r="BI601" t="s">
        <v>84</v>
      </c>
      <c r="BJ601" t="s">
        <v>1234</v>
      </c>
      <c r="BK601">
        <v>15</v>
      </c>
      <c r="BL601">
        <v>6</v>
      </c>
      <c r="BM601">
        <v>38.1</v>
      </c>
      <c r="BN601">
        <v>2.72</v>
      </c>
      <c r="BO601">
        <v>18</v>
      </c>
      <c r="BP601" t="s">
        <v>148</v>
      </c>
      <c r="BQ601">
        <v>47</v>
      </c>
      <c r="BR601">
        <v>98.16</v>
      </c>
      <c r="BS601" t="s">
        <v>2550</v>
      </c>
      <c r="BT601" t="s">
        <v>181</v>
      </c>
    </row>
    <row r="602" spans="1:72" x14ac:dyDescent="0.2">
      <c r="A602" s="3">
        <v>789219</v>
      </c>
      <c r="B602">
        <v>1</v>
      </c>
      <c r="C602" t="s">
        <v>276</v>
      </c>
      <c r="D602">
        <v>1</v>
      </c>
      <c r="E602" s="2" t="s">
        <v>277</v>
      </c>
      <c r="F602" s="3" t="s">
        <v>224</v>
      </c>
      <c r="G602" t="s">
        <v>299</v>
      </c>
      <c r="H602" t="s">
        <v>331</v>
      </c>
      <c r="I602" t="s">
        <v>134</v>
      </c>
      <c r="J602" t="s">
        <v>4336</v>
      </c>
      <c r="K602" t="s">
        <v>4337</v>
      </c>
      <c r="L602" t="s">
        <v>291</v>
      </c>
      <c r="M602" t="s">
        <v>81</v>
      </c>
      <c r="N602">
        <v>76902</v>
      </c>
      <c r="O602" t="s">
        <v>82</v>
      </c>
      <c r="P602" t="s">
        <v>291</v>
      </c>
      <c r="Q602">
        <v>1</v>
      </c>
      <c r="R602" t="s">
        <v>84</v>
      </c>
      <c r="S602" t="s">
        <v>84</v>
      </c>
      <c r="T602" t="s">
        <v>331</v>
      </c>
      <c r="U602">
        <v>4</v>
      </c>
      <c r="V602" t="s">
        <v>86</v>
      </c>
      <c r="W602">
        <v>2</v>
      </c>
      <c r="X602" t="s">
        <v>87</v>
      </c>
      <c r="Y602" t="s">
        <v>460</v>
      </c>
      <c r="Z602" t="s">
        <v>343</v>
      </c>
      <c r="AA602" s="2">
        <v>43838</v>
      </c>
      <c r="AB602" s="2" t="s">
        <v>1591</v>
      </c>
      <c r="AC602" t="s">
        <v>91</v>
      </c>
      <c r="AD602">
        <v>5</v>
      </c>
      <c r="AE602">
        <v>6</v>
      </c>
      <c r="AF602">
        <v>16</v>
      </c>
      <c r="AG602" t="s">
        <v>413</v>
      </c>
      <c r="AH602">
        <v>12</v>
      </c>
      <c r="AI602" t="s">
        <v>303</v>
      </c>
      <c r="AJ602">
        <v>72060.86</v>
      </c>
      <c r="AK602">
        <v>72060</v>
      </c>
      <c r="AL602">
        <v>72061</v>
      </c>
      <c r="AM602">
        <v>72060</v>
      </c>
      <c r="AN602">
        <v>27833.759999999998</v>
      </c>
      <c r="AO602">
        <v>44227.1</v>
      </c>
      <c r="AP602">
        <v>12010.14</v>
      </c>
      <c r="AQ602" t="s">
        <v>4338</v>
      </c>
      <c r="AR602" t="s">
        <v>4339</v>
      </c>
      <c r="AS602" t="s">
        <v>110</v>
      </c>
      <c r="AT602" t="s">
        <v>3747</v>
      </c>
      <c r="AU602" t="s">
        <v>126</v>
      </c>
      <c r="AV602" t="s">
        <v>535</v>
      </c>
      <c r="AW602" t="s">
        <v>126</v>
      </c>
      <c r="AY602">
        <v>4</v>
      </c>
      <c r="AZ602">
        <v>193</v>
      </c>
      <c r="BA602">
        <v>4</v>
      </c>
      <c r="BB602">
        <v>139</v>
      </c>
      <c r="BC602">
        <v>4</v>
      </c>
      <c r="BD602">
        <v>4</v>
      </c>
      <c r="BE602" t="s">
        <v>241</v>
      </c>
      <c r="BF602" t="s">
        <v>767</v>
      </c>
      <c r="BH602" t="s">
        <v>104</v>
      </c>
      <c r="BI602" t="s">
        <v>126</v>
      </c>
      <c r="BJ602" t="s">
        <v>351</v>
      </c>
      <c r="BK602">
        <v>72</v>
      </c>
      <c r="BL602">
        <v>208.6</v>
      </c>
      <c r="BM602">
        <v>182.88</v>
      </c>
      <c r="BN602">
        <v>94.62</v>
      </c>
      <c r="BO602">
        <v>28</v>
      </c>
      <c r="BP602" t="s">
        <v>106</v>
      </c>
      <c r="BQ602">
        <v>94</v>
      </c>
      <c r="BR602">
        <v>97.38</v>
      </c>
      <c r="BS602" t="s">
        <v>4340</v>
      </c>
      <c r="BT602" t="s">
        <v>132</v>
      </c>
    </row>
    <row r="603" spans="1:72" x14ac:dyDescent="0.2">
      <c r="A603" s="3">
        <v>789220</v>
      </c>
      <c r="B603">
        <v>4</v>
      </c>
      <c r="C603" t="s">
        <v>18</v>
      </c>
      <c r="D603">
        <v>5</v>
      </c>
      <c r="E603" s="2" t="s">
        <v>893</v>
      </c>
      <c r="F603" s="3" t="s">
        <v>84</v>
      </c>
      <c r="G603" t="s">
        <v>4123</v>
      </c>
      <c r="H603" t="s">
        <v>331</v>
      </c>
      <c r="I603" t="s">
        <v>4341</v>
      </c>
      <c r="J603" t="s">
        <v>4342</v>
      </c>
      <c r="K603" t="s">
        <v>4343</v>
      </c>
      <c r="L603" t="s">
        <v>2445</v>
      </c>
      <c r="M603" t="s">
        <v>81</v>
      </c>
      <c r="N603">
        <v>79243</v>
      </c>
      <c r="O603" t="s">
        <v>82</v>
      </c>
      <c r="P603" t="s">
        <v>4344</v>
      </c>
      <c r="Q603">
        <v>1</v>
      </c>
      <c r="R603" t="s">
        <v>84</v>
      </c>
      <c r="S603" t="s">
        <v>126</v>
      </c>
      <c r="T603" t="s">
        <v>331</v>
      </c>
      <c r="U603">
        <v>4</v>
      </c>
      <c r="V603" t="s">
        <v>86</v>
      </c>
      <c r="W603">
        <v>1</v>
      </c>
      <c r="X603" t="s">
        <v>139</v>
      </c>
      <c r="Y603" t="s">
        <v>200</v>
      </c>
      <c r="Z603" t="s">
        <v>343</v>
      </c>
      <c r="AA603" s="2">
        <v>43831</v>
      </c>
      <c r="AB603" s="2" t="s">
        <v>1074</v>
      </c>
      <c r="AC603" t="s">
        <v>158</v>
      </c>
      <c r="AD603">
        <v>3</v>
      </c>
      <c r="AE603">
        <v>2</v>
      </c>
      <c r="AF603">
        <v>0</v>
      </c>
      <c r="AG603" t="s">
        <v>899</v>
      </c>
      <c r="AH603" t="s">
        <v>143</v>
      </c>
      <c r="AI603" t="s">
        <v>144</v>
      </c>
      <c r="AJ603">
        <v>6595.38</v>
      </c>
      <c r="AK603">
        <v>6595</v>
      </c>
      <c r="AL603">
        <v>6596</v>
      </c>
      <c r="AM603">
        <v>6595</v>
      </c>
      <c r="AN603">
        <v>2822.2</v>
      </c>
      <c r="AO603">
        <v>3773.18</v>
      </c>
      <c r="AP603">
        <v>3297.69</v>
      </c>
      <c r="AQ603" t="s">
        <v>900</v>
      </c>
      <c r="AR603" t="s">
        <v>901</v>
      </c>
      <c r="AS603" t="s">
        <v>902</v>
      </c>
      <c r="AT603" t="s">
        <v>903</v>
      </c>
      <c r="AV603" t="s">
        <v>904</v>
      </c>
      <c r="AX603" t="s">
        <v>1577</v>
      </c>
      <c r="AY603">
        <v>15</v>
      </c>
      <c r="AZ603">
        <v>795</v>
      </c>
      <c r="BA603">
        <v>15</v>
      </c>
      <c r="BB603">
        <v>640</v>
      </c>
      <c r="BC603">
        <v>1</v>
      </c>
      <c r="BD603">
        <v>1</v>
      </c>
      <c r="BE603" t="s">
        <v>101</v>
      </c>
      <c r="BF603" t="s">
        <v>729</v>
      </c>
      <c r="BG603" t="s">
        <v>294</v>
      </c>
      <c r="BH603" t="s">
        <v>104</v>
      </c>
      <c r="BI603" t="s">
        <v>84</v>
      </c>
      <c r="BJ603" t="s">
        <v>1710</v>
      </c>
      <c r="BK603">
        <v>24</v>
      </c>
      <c r="BL603">
        <v>9</v>
      </c>
      <c r="BM603">
        <v>60.96</v>
      </c>
      <c r="BN603">
        <v>4.08</v>
      </c>
      <c r="BO603">
        <v>10</v>
      </c>
      <c r="BP603" t="s">
        <v>148</v>
      </c>
      <c r="BQ603">
        <v>52</v>
      </c>
      <c r="BR603">
        <v>97.99</v>
      </c>
      <c r="BS603" t="s">
        <v>1076</v>
      </c>
      <c r="BT603" t="s">
        <v>132</v>
      </c>
    </row>
    <row r="604" spans="1:72" x14ac:dyDescent="0.2">
      <c r="A604" s="3">
        <v>789221</v>
      </c>
      <c r="B604">
        <v>1</v>
      </c>
      <c r="C604" t="s">
        <v>276</v>
      </c>
      <c r="D604">
        <v>1</v>
      </c>
      <c r="E604" s="2" t="s">
        <v>277</v>
      </c>
      <c r="F604" s="3" t="s">
        <v>224</v>
      </c>
      <c r="G604" t="s">
        <v>4345</v>
      </c>
      <c r="H604" t="s">
        <v>183</v>
      </c>
      <c r="I604" t="s">
        <v>1748</v>
      </c>
      <c r="J604" t="s">
        <v>4346</v>
      </c>
      <c r="K604" t="s">
        <v>4347</v>
      </c>
      <c r="L604" t="s">
        <v>291</v>
      </c>
      <c r="M604" t="s">
        <v>81</v>
      </c>
      <c r="N604">
        <v>77333</v>
      </c>
      <c r="O604" t="s">
        <v>82</v>
      </c>
      <c r="P604" t="s">
        <v>291</v>
      </c>
      <c r="Q604">
        <v>50</v>
      </c>
      <c r="R604" t="s">
        <v>84</v>
      </c>
      <c r="S604" t="s">
        <v>84</v>
      </c>
      <c r="T604" t="s">
        <v>331</v>
      </c>
      <c r="U604">
        <v>4</v>
      </c>
      <c r="V604" t="s">
        <v>86</v>
      </c>
      <c r="W604">
        <v>2</v>
      </c>
      <c r="X604" t="s">
        <v>87</v>
      </c>
      <c r="Y604" t="s">
        <v>88</v>
      </c>
      <c r="Z604" t="s">
        <v>343</v>
      </c>
      <c r="AA604" s="2">
        <v>43910</v>
      </c>
      <c r="AB604" s="2" t="s">
        <v>171</v>
      </c>
      <c r="AC604" t="s">
        <v>172</v>
      </c>
      <c r="AD604">
        <v>6</v>
      </c>
      <c r="AE604">
        <v>9</v>
      </c>
      <c r="AF604">
        <v>17</v>
      </c>
      <c r="AG604" t="s">
        <v>473</v>
      </c>
      <c r="AH604" t="s">
        <v>566</v>
      </c>
      <c r="AI604" t="s">
        <v>567</v>
      </c>
      <c r="AJ604">
        <v>163828.88</v>
      </c>
      <c r="AK604">
        <v>163828</v>
      </c>
      <c r="AL604">
        <v>163829</v>
      </c>
      <c r="AM604">
        <v>163828</v>
      </c>
      <c r="AN604">
        <v>43517.7</v>
      </c>
      <c r="AO604">
        <v>120311.18</v>
      </c>
      <c r="AP604">
        <v>18203.21</v>
      </c>
      <c r="AQ604" t="s">
        <v>4348</v>
      </c>
      <c r="AR604" t="s">
        <v>4349</v>
      </c>
      <c r="AS604" t="s">
        <v>279</v>
      </c>
      <c r="AT604" t="s">
        <v>4350</v>
      </c>
      <c r="AU604" t="s">
        <v>126</v>
      </c>
      <c r="AV604" t="s">
        <v>1343</v>
      </c>
      <c r="AW604" t="s">
        <v>126</v>
      </c>
      <c r="AX604" t="s">
        <v>865</v>
      </c>
      <c r="AY604">
        <v>7</v>
      </c>
      <c r="AZ604">
        <v>432</v>
      </c>
      <c r="BA604">
        <v>7</v>
      </c>
      <c r="BB604">
        <v>280</v>
      </c>
      <c r="BC604">
        <v>3</v>
      </c>
      <c r="BD604">
        <v>3</v>
      </c>
      <c r="BE604" t="s">
        <v>257</v>
      </c>
      <c r="BF604" t="s">
        <v>1924</v>
      </c>
      <c r="BG604" t="s">
        <v>259</v>
      </c>
      <c r="BH604" t="s">
        <v>104</v>
      </c>
      <c r="BI604" t="s">
        <v>126</v>
      </c>
      <c r="BJ604" t="s">
        <v>612</v>
      </c>
      <c r="BK604">
        <v>73</v>
      </c>
      <c r="BL604">
        <v>164.6</v>
      </c>
      <c r="BM604">
        <v>185.42</v>
      </c>
      <c r="BN604">
        <v>74.66</v>
      </c>
      <c r="BO604">
        <v>21</v>
      </c>
      <c r="BP604" t="s">
        <v>209</v>
      </c>
      <c r="BQ604">
        <v>74</v>
      </c>
      <c r="BR604">
        <v>97.6</v>
      </c>
      <c r="BS604" t="s">
        <v>4351</v>
      </c>
      <c r="BT604" t="s">
        <v>181</v>
      </c>
    </row>
    <row r="605" spans="1:72" x14ac:dyDescent="0.2">
      <c r="A605" s="3">
        <v>789222</v>
      </c>
      <c r="B605">
        <v>1</v>
      </c>
      <c r="C605" t="s">
        <v>276</v>
      </c>
      <c r="D605">
        <v>1</v>
      </c>
      <c r="E605" s="2" t="s">
        <v>277</v>
      </c>
      <c r="F605" s="3" t="s">
        <v>74</v>
      </c>
      <c r="G605" t="s">
        <v>4352</v>
      </c>
      <c r="H605" t="s">
        <v>493</v>
      </c>
      <c r="I605" t="s">
        <v>4353</v>
      </c>
      <c r="J605" t="s">
        <v>4354</v>
      </c>
      <c r="K605" t="s">
        <v>4355</v>
      </c>
      <c r="L605" t="s">
        <v>291</v>
      </c>
      <c r="M605" t="s">
        <v>81</v>
      </c>
      <c r="N605">
        <v>79604</v>
      </c>
      <c r="O605" t="s">
        <v>82</v>
      </c>
      <c r="P605" t="s">
        <v>291</v>
      </c>
      <c r="Q605">
        <v>1</v>
      </c>
      <c r="R605" t="s">
        <v>84</v>
      </c>
      <c r="S605" t="s">
        <v>84</v>
      </c>
      <c r="T605" t="s">
        <v>85</v>
      </c>
      <c r="U605">
        <v>4</v>
      </c>
      <c r="V605" t="s">
        <v>86</v>
      </c>
      <c r="W605">
        <v>1</v>
      </c>
      <c r="X605" t="s">
        <v>139</v>
      </c>
      <c r="Y605" t="s">
        <v>200</v>
      </c>
      <c r="Z605" t="s">
        <v>117</v>
      </c>
      <c r="AA605" s="2">
        <v>43911</v>
      </c>
      <c r="AB605" s="2" t="s">
        <v>1668</v>
      </c>
      <c r="AC605" t="s">
        <v>91</v>
      </c>
      <c r="AD605">
        <v>2</v>
      </c>
      <c r="AE605">
        <v>3</v>
      </c>
      <c r="AF605">
        <v>12</v>
      </c>
      <c r="AG605" t="s">
        <v>397</v>
      </c>
      <c r="AH605" t="s">
        <v>288</v>
      </c>
      <c r="AI605" t="s">
        <v>289</v>
      </c>
      <c r="AJ605">
        <v>102055.01</v>
      </c>
      <c r="AK605">
        <v>102055</v>
      </c>
      <c r="AL605">
        <v>102056</v>
      </c>
      <c r="AM605">
        <v>102055</v>
      </c>
      <c r="AN605">
        <v>8578.32</v>
      </c>
      <c r="AO605">
        <v>93476.69</v>
      </c>
      <c r="AP605">
        <v>34018.339999999997</v>
      </c>
      <c r="AQ605" t="s">
        <v>4356</v>
      </c>
      <c r="AR605" t="s">
        <v>4357</v>
      </c>
      <c r="AS605" t="s">
        <v>298</v>
      </c>
      <c r="AT605" t="s">
        <v>4358</v>
      </c>
      <c r="AU605" t="s">
        <v>126</v>
      </c>
      <c r="AV605" t="s">
        <v>4359</v>
      </c>
      <c r="AW605" t="s">
        <v>126</v>
      </c>
      <c r="AX605" t="s">
        <v>4360</v>
      </c>
      <c r="AY605">
        <v>5</v>
      </c>
      <c r="AZ605">
        <v>982</v>
      </c>
      <c r="BA605">
        <v>5</v>
      </c>
      <c r="BB605">
        <v>951</v>
      </c>
      <c r="BC605">
        <v>1</v>
      </c>
      <c r="BD605">
        <v>2</v>
      </c>
      <c r="BE605" t="s">
        <v>206</v>
      </c>
      <c r="BF605" t="s">
        <v>134</v>
      </c>
      <c r="BG605" t="s">
        <v>274</v>
      </c>
      <c r="BH605" t="s">
        <v>104</v>
      </c>
      <c r="BI605" t="s">
        <v>126</v>
      </c>
      <c r="BJ605" t="s">
        <v>191</v>
      </c>
      <c r="BK605">
        <v>61</v>
      </c>
      <c r="BL605">
        <v>145</v>
      </c>
      <c r="BM605">
        <v>154.94</v>
      </c>
      <c r="BN605">
        <v>65.77</v>
      </c>
      <c r="BO605">
        <v>27</v>
      </c>
      <c r="BP605" t="s">
        <v>106</v>
      </c>
      <c r="BQ605">
        <v>89</v>
      </c>
      <c r="BR605">
        <v>97.85</v>
      </c>
      <c r="BS605" t="s">
        <v>4361</v>
      </c>
      <c r="BT605" t="s">
        <v>181</v>
      </c>
    </row>
    <row r="606" spans="1:72" x14ac:dyDescent="0.2">
      <c r="A606" s="3">
        <v>789223</v>
      </c>
      <c r="B606">
        <v>1</v>
      </c>
      <c r="C606" t="s">
        <v>276</v>
      </c>
      <c r="D606">
        <v>1</v>
      </c>
      <c r="E606" s="2" t="s">
        <v>277</v>
      </c>
      <c r="F606" s="3" t="s">
        <v>224</v>
      </c>
      <c r="G606" t="s">
        <v>244</v>
      </c>
      <c r="H606" t="s">
        <v>339</v>
      </c>
      <c r="I606" t="s">
        <v>1395</v>
      </c>
      <c r="J606" t="s">
        <v>4362</v>
      </c>
      <c r="K606" t="s">
        <v>4363</v>
      </c>
      <c r="L606" t="s">
        <v>291</v>
      </c>
      <c r="M606" t="s">
        <v>81</v>
      </c>
      <c r="N606">
        <v>77263</v>
      </c>
      <c r="O606" t="s">
        <v>82</v>
      </c>
      <c r="P606" t="s">
        <v>291</v>
      </c>
      <c r="Q606">
        <v>7</v>
      </c>
      <c r="R606" t="s">
        <v>84</v>
      </c>
      <c r="S606" t="s">
        <v>84</v>
      </c>
      <c r="T606" t="s">
        <v>85</v>
      </c>
      <c r="U606">
        <v>4</v>
      </c>
      <c r="V606" t="s">
        <v>86</v>
      </c>
      <c r="W606">
        <v>2</v>
      </c>
      <c r="X606" t="s">
        <v>87</v>
      </c>
      <c r="Y606" t="s">
        <v>88</v>
      </c>
      <c r="Z606" t="s">
        <v>89</v>
      </c>
      <c r="AA606" s="2">
        <v>43903</v>
      </c>
      <c r="AB606" s="2" t="s">
        <v>1777</v>
      </c>
      <c r="AC606" t="s">
        <v>119</v>
      </c>
      <c r="AD606">
        <v>2</v>
      </c>
      <c r="AE606">
        <v>3</v>
      </c>
      <c r="AF606">
        <v>24</v>
      </c>
      <c r="AG606" s="14" t="s">
        <v>4364</v>
      </c>
      <c r="AH606" t="s">
        <v>233</v>
      </c>
      <c r="AI606" t="s">
        <v>234</v>
      </c>
      <c r="AJ606">
        <v>82575.039999999994</v>
      </c>
      <c r="AK606">
        <v>82575</v>
      </c>
      <c r="AL606">
        <v>82576</v>
      </c>
      <c r="AM606">
        <v>82575</v>
      </c>
      <c r="AN606">
        <v>10591.19</v>
      </c>
      <c r="AO606">
        <v>71983.850000000006</v>
      </c>
      <c r="AP606">
        <v>27525.01</v>
      </c>
      <c r="AQ606" t="s">
        <v>4365</v>
      </c>
      <c r="AR606" t="s">
        <v>4366</v>
      </c>
      <c r="AS606" t="s">
        <v>793</v>
      </c>
      <c r="AT606" t="s">
        <v>1995</v>
      </c>
      <c r="AU606" t="s">
        <v>126</v>
      </c>
      <c r="AV606" t="s">
        <v>4367</v>
      </c>
      <c r="AW606" t="s">
        <v>126</v>
      </c>
      <c r="AX606" t="s">
        <v>4368</v>
      </c>
      <c r="AY606">
        <v>9</v>
      </c>
      <c r="AZ606">
        <v>580</v>
      </c>
      <c r="BA606">
        <v>9</v>
      </c>
      <c r="BB606">
        <v>364</v>
      </c>
      <c r="BC606">
        <v>1</v>
      </c>
      <c r="BD606">
        <v>2</v>
      </c>
      <c r="BE606" t="s">
        <v>206</v>
      </c>
      <c r="BF606" t="s">
        <v>2169</v>
      </c>
      <c r="BG606" t="s">
        <v>220</v>
      </c>
      <c r="BH606" t="s">
        <v>104</v>
      </c>
      <c r="BI606" t="s">
        <v>126</v>
      </c>
      <c r="BJ606" t="s">
        <v>222</v>
      </c>
      <c r="BK606">
        <v>65</v>
      </c>
      <c r="BL606">
        <v>191.4</v>
      </c>
      <c r="BM606">
        <v>165.1</v>
      </c>
      <c r="BN606">
        <v>86.82</v>
      </c>
      <c r="BO606">
        <v>31</v>
      </c>
      <c r="BP606" t="s">
        <v>192</v>
      </c>
      <c r="BQ606">
        <v>119</v>
      </c>
      <c r="BR606">
        <v>97.88</v>
      </c>
      <c r="BS606" t="s">
        <v>4369</v>
      </c>
      <c r="BT606" t="s">
        <v>181</v>
      </c>
    </row>
    <row r="607" spans="1:72" x14ac:dyDescent="0.2">
      <c r="A607" s="3">
        <v>789224</v>
      </c>
      <c r="B607">
        <v>3</v>
      </c>
      <c r="C607" t="s">
        <v>72</v>
      </c>
      <c r="D607">
        <v>2</v>
      </c>
      <c r="E607" s="2" t="s">
        <v>73</v>
      </c>
      <c r="F607" s="3" t="s">
        <v>74</v>
      </c>
      <c r="G607" t="s">
        <v>297</v>
      </c>
      <c r="H607" t="s">
        <v>110</v>
      </c>
      <c r="I607" t="s">
        <v>4370</v>
      </c>
      <c r="J607" t="s">
        <v>4371</v>
      </c>
      <c r="K607" t="s">
        <v>4372</v>
      </c>
      <c r="L607" t="s">
        <v>674</v>
      </c>
      <c r="M607" t="s">
        <v>81</v>
      </c>
      <c r="N607">
        <v>76180</v>
      </c>
      <c r="O607" t="s">
        <v>82</v>
      </c>
      <c r="P607" t="s">
        <v>3679</v>
      </c>
      <c r="Q607">
        <v>1</v>
      </c>
      <c r="R607" t="s">
        <v>84</v>
      </c>
      <c r="S607" t="s">
        <v>84</v>
      </c>
      <c r="T607" t="s">
        <v>85</v>
      </c>
      <c r="U607">
        <v>4</v>
      </c>
      <c r="V607" t="s">
        <v>86</v>
      </c>
      <c r="W607">
        <v>1</v>
      </c>
      <c r="X607" t="s">
        <v>139</v>
      </c>
      <c r="Y607" t="s">
        <v>200</v>
      </c>
      <c r="Z607" t="s">
        <v>117</v>
      </c>
      <c r="AA607" s="2">
        <v>43913</v>
      </c>
      <c r="AB607" s="2" t="s">
        <v>267</v>
      </c>
      <c r="AC607" t="s">
        <v>268</v>
      </c>
      <c r="AD607">
        <v>3</v>
      </c>
      <c r="AE607">
        <v>2</v>
      </c>
      <c r="AF607">
        <v>8</v>
      </c>
      <c r="AG607" t="s">
        <v>173</v>
      </c>
      <c r="AH607" t="s">
        <v>121</v>
      </c>
      <c r="AI607" t="s">
        <v>122</v>
      </c>
      <c r="AJ607">
        <v>20382.169999999998</v>
      </c>
      <c r="AK607">
        <v>20382</v>
      </c>
      <c r="AL607">
        <v>20383</v>
      </c>
      <c r="AM607">
        <v>20382</v>
      </c>
      <c r="AN607">
        <v>5718.88</v>
      </c>
      <c r="AO607">
        <v>14663.29</v>
      </c>
      <c r="AP607">
        <v>10191.08</v>
      </c>
      <c r="AQ607" t="s">
        <v>95</v>
      </c>
      <c r="AR607" t="s">
        <v>96</v>
      </c>
      <c r="AS607" t="s">
        <v>97</v>
      </c>
      <c r="AT607" t="s">
        <v>98</v>
      </c>
      <c r="AU607" t="s">
        <v>84</v>
      </c>
      <c r="AV607" t="s">
        <v>307</v>
      </c>
      <c r="AW607" t="s">
        <v>126</v>
      </c>
      <c r="AX607" t="s">
        <v>100</v>
      </c>
      <c r="AY607">
        <v>14</v>
      </c>
      <c r="AZ607">
        <v>807</v>
      </c>
      <c r="BA607">
        <v>14</v>
      </c>
      <c r="BB607">
        <v>560</v>
      </c>
      <c r="BC607">
        <v>1</v>
      </c>
      <c r="BD607">
        <v>1</v>
      </c>
      <c r="BE607" t="s">
        <v>101</v>
      </c>
      <c r="BF607" t="s">
        <v>917</v>
      </c>
      <c r="BG607" t="s">
        <v>208</v>
      </c>
      <c r="BH607" t="s">
        <v>104</v>
      </c>
      <c r="BI607" t="s">
        <v>84</v>
      </c>
      <c r="BJ607" t="s">
        <v>361</v>
      </c>
      <c r="BK607">
        <v>63</v>
      </c>
      <c r="BL607">
        <v>153.1</v>
      </c>
      <c r="BM607">
        <v>160.02000000000001</v>
      </c>
      <c r="BN607">
        <v>69.44</v>
      </c>
      <c r="BO607">
        <v>27</v>
      </c>
      <c r="BP607" t="s">
        <v>106</v>
      </c>
      <c r="BQ607">
        <v>93</v>
      </c>
      <c r="BR607">
        <v>97.84</v>
      </c>
      <c r="BS607" t="s">
        <v>3314</v>
      </c>
      <c r="BT607" t="s">
        <v>181</v>
      </c>
    </row>
    <row r="608" spans="1:72" x14ac:dyDescent="0.2">
      <c r="A608" s="3">
        <v>789225</v>
      </c>
      <c r="B608">
        <v>3</v>
      </c>
      <c r="C608" t="s">
        <v>72</v>
      </c>
      <c r="D608">
        <v>2</v>
      </c>
      <c r="E608" s="2" t="s">
        <v>73</v>
      </c>
      <c r="F608" s="3" t="s">
        <v>74</v>
      </c>
      <c r="G608" t="s">
        <v>4373</v>
      </c>
      <c r="H608" t="s">
        <v>467</v>
      </c>
      <c r="I608" t="s">
        <v>4374</v>
      </c>
      <c r="J608" t="s">
        <v>4375</v>
      </c>
      <c r="K608" t="s">
        <v>4376</v>
      </c>
      <c r="L608" t="s">
        <v>4377</v>
      </c>
      <c r="M608" t="s">
        <v>81</v>
      </c>
      <c r="N608">
        <v>75559</v>
      </c>
      <c r="O608" t="s">
        <v>82</v>
      </c>
      <c r="P608" t="s">
        <v>4378</v>
      </c>
      <c r="Q608">
        <v>1</v>
      </c>
      <c r="R608" t="s">
        <v>84</v>
      </c>
      <c r="S608" t="s">
        <v>84</v>
      </c>
      <c r="T608" t="s">
        <v>85</v>
      </c>
      <c r="U608">
        <v>4</v>
      </c>
      <c r="V608" t="s">
        <v>86</v>
      </c>
      <c r="W608">
        <v>2</v>
      </c>
      <c r="X608" t="s">
        <v>87</v>
      </c>
      <c r="Y608" t="s">
        <v>200</v>
      </c>
      <c r="Z608" t="s">
        <v>117</v>
      </c>
      <c r="AA608" s="2">
        <v>43916</v>
      </c>
      <c r="AB608" s="2" t="s">
        <v>1407</v>
      </c>
      <c r="AC608" t="s">
        <v>141</v>
      </c>
      <c r="AD608">
        <v>2</v>
      </c>
      <c r="AE608">
        <v>2</v>
      </c>
      <c r="AF608">
        <v>8</v>
      </c>
      <c r="AG608" t="s">
        <v>173</v>
      </c>
      <c r="AH608" t="s">
        <v>121</v>
      </c>
      <c r="AI608" t="s">
        <v>122</v>
      </c>
      <c r="AJ608">
        <v>10395.530000000001</v>
      </c>
      <c r="AK608">
        <v>10395</v>
      </c>
      <c r="AL608">
        <v>10396</v>
      </c>
      <c r="AM608">
        <v>10395</v>
      </c>
      <c r="AN608">
        <v>5718.88</v>
      </c>
      <c r="AO608">
        <v>4676.6499999999996</v>
      </c>
      <c r="AP608">
        <v>5197.7700000000004</v>
      </c>
      <c r="AQ608" t="s">
        <v>4279</v>
      </c>
      <c r="AR608" t="s">
        <v>4280</v>
      </c>
      <c r="AS608" t="s">
        <v>97</v>
      </c>
      <c r="AT608" t="s">
        <v>950</v>
      </c>
      <c r="AU608" t="s">
        <v>126</v>
      </c>
      <c r="AV608" t="s">
        <v>4379</v>
      </c>
      <c r="AY608">
        <v>14</v>
      </c>
      <c r="AZ608">
        <v>833</v>
      </c>
      <c r="BA608">
        <v>14</v>
      </c>
      <c r="BB608">
        <v>563</v>
      </c>
      <c r="BC608">
        <v>1</v>
      </c>
      <c r="BD608">
        <v>1</v>
      </c>
      <c r="BE608" t="s">
        <v>101</v>
      </c>
      <c r="BF608" t="s">
        <v>1837</v>
      </c>
      <c r="BH608" t="s">
        <v>104</v>
      </c>
      <c r="BI608" t="s">
        <v>84</v>
      </c>
      <c r="BJ608" t="s">
        <v>222</v>
      </c>
      <c r="BK608">
        <v>65</v>
      </c>
      <c r="BL608">
        <v>117.9</v>
      </c>
      <c r="BM608">
        <v>165.1</v>
      </c>
      <c r="BN608">
        <v>53.48</v>
      </c>
      <c r="BO608">
        <v>19</v>
      </c>
      <c r="BP608" t="s">
        <v>209</v>
      </c>
      <c r="BQ608">
        <v>79</v>
      </c>
      <c r="BR608">
        <v>98.32</v>
      </c>
      <c r="BS608" t="s">
        <v>4380</v>
      </c>
      <c r="BT608" t="s">
        <v>181</v>
      </c>
    </row>
    <row r="609" spans="1:72" x14ac:dyDescent="0.2">
      <c r="A609" s="3">
        <v>789226</v>
      </c>
      <c r="B609">
        <v>3</v>
      </c>
      <c r="C609" t="s">
        <v>72</v>
      </c>
      <c r="D609">
        <v>2</v>
      </c>
      <c r="E609" s="2" t="s">
        <v>73</v>
      </c>
      <c r="F609" s="3" t="s">
        <v>74</v>
      </c>
      <c r="G609" t="s">
        <v>4381</v>
      </c>
      <c r="H609" t="s">
        <v>383</v>
      </c>
      <c r="I609" t="s">
        <v>3940</v>
      </c>
      <c r="J609" t="s">
        <v>4382</v>
      </c>
      <c r="K609" t="s">
        <v>4383</v>
      </c>
      <c r="L609" t="s">
        <v>291</v>
      </c>
      <c r="M609" t="s">
        <v>81</v>
      </c>
      <c r="N609">
        <v>78465</v>
      </c>
      <c r="O609" t="s">
        <v>82</v>
      </c>
      <c r="P609" t="s">
        <v>291</v>
      </c>
      <c r="Q609">
        <v>1</v>
      </c>
      <c r="R609" t="s">
        <v>84</v>
      </c>
      <c r="S609" t="s">
        <v>84</v>
      </c>
      <c r="T609" t="s">
        <v>85</v>
      </c>
      <c r="U609">
        <v>4</v>
      </c>
      <c r="V609" t="s">
        <v>86</v>
      </c>
      <c r="W609">
        <v>2</v>
      </c>
      <c r="X609" t="s">
        <v>87</v>
      </c>
      <c r="Y609" t="s">
        <v>200</v>
      </c>
      <c r="Z609" t="s">
        <v>117</v>
      </c>
      <c r="AA609" s="2">
        <v>43845</v>
      </c>
      <c r="AB609" s="2" t="s">
        <v>157</v>
      </c>
      <c r="AC609" t="s">
        <v>158</v>
      </c>
      <c r="AD609">
        <v>3</v>
      </c>
      <c r="AE609">
        <v>2</v>
      </c>
      <c r="AF609">
        <v>9</v>
      </c>
      <c r="AG609" t="s">
        <v>677</v>
      </c>
      <c r="AH609" t="s">
        <v>143</v>
      </c>
      <c r="AI609" t="s">
        <v>144</v>
      </c>
      <c r="AJ609">
        <v>31368.76</v>
      </c>
      <c r="AK609">
        <v>31368</v>
      </c>
      <c r="AL609">
        <v>31369</v>
      </c>
      <c r="AM609">
        <v>31368</v>
      </c>
      <c r="AN609">
        <v>5718.88</v>
      </c>
      <c r="AO609">
        <v>25649.88</v>
      </c>
      <c r="AP609">
        <v>15684.38</v>
      </c>
      <c r="AQ609" t="s">
        <v>174</v>
      </c>
      <c r="AR609" t="s">
        <v>175</v>
      </c>
      <c r="AS609" t="s">
        <v>97</v>
      </c>
      <c r="AT609" t="s">
        <v>176</v>
      </c>
      <c r="AU609" t="s">
        <v>126</v>
      </c>
      <c r="AV609" t="s">
        <v>145</v>
      </c>
      <c r="AX609" t="s">
        <v>178</v>
      </c>
      <c r="AY609">
        <v>14</v>
      </c>
      <c r="AZ609">
        <v>788</v>
      </c>
      <c r="BA609">
        <v>14</v>
      </c>
      <c r="BB609">
        <v>540</v>
      </c>
      <c r="BC609">
        <v>1</v>
      </c>
      <c r="BD609">
        <v>1</v>
      </c>
      <c r="BE609" t="s">
        <v>101</v>
      </c>
      <c r="BF609" t="s">
        <v>442</v>
      </c>
      <c r="BG609" t="s">
        <v>479</v>
      </c>
      <c r="BH609" t="s">
        <v>104</v>
      </c>
      <c r="BI609" t="s">
        <v>84</v>
      </c>
      <c r="BJ609" t="s">
        <v>105</v>
      </c>
      <c r="BK609">
        <v>68</v>
      </c>
      <c r="BL609">
        <v>193.6</v>
      </c>
      <c r="BM609">
        <v>172.72</v>
      </c>
      <c r="BN609">
        <v>87.82</v>
      </c>
      <c r="BO609">
        <v>29</v>
      </c>
      <c r="BP609" t="s">
        <v>106</v>
      </c>
      <c r="BQ609">
        <v>82</v>
      </c>
      <c r="BR609">
        <v>98.1</v>
      </c>
      <c r="BS609" t="s">
        <v>4384</v>
      </c>
      <c r="BT609" t="s">
        <v>132</v>
      </c>
    </row>
    <row r="610" spans="1:72" x14ac:dyDescent="0.2">
      <c r="A610" s="3">
        <v>789227</v>
      </c>
      <c r="B610">
        <v>3</v>
      </c>
      <c r="C610" t="s">
        <v>72</v>
      </c>
      <c r="D610">
        <v>2</v>
      </c>
      <c r="E610" s="2" t="s">
        <v>73</v>
      </c>
      <c r="F610" s="3" t="s">
        <v>74</v>
      </c>
      <c r="G610" t="s">
        <v>1797</v>
      </c>
      <c r="H610" t="s">
        <v>493</v>
      </c>
      <c r="I610" t="s">
        <v>4385</v>
      </c>
      <c r="J610" t="s">
        <v>4386</v>
      </c>
      <c r="K610" t="s">
        <v>4387</v>
      </c>
      <c r="L610" t="s">
        <v>291</v>
      </c>
      <c r="M610" t="s">
        <v>81</v>
      </c>
      <c r="N610">
        <v>75118</v>
      </c>
      <c r="O610" t="s">
        <v>82</v>
      </c>
      <c r="P610" t="s">
        <v>291</v>
      </c>
      <c r="Q610">
        <v>1</v>
      </c>
      <c r="R610" t="s">
        <v>84</v>
      </c>
      <c r="S610" t="s">
        <v>84</v>
      </c>
      <c r="T610" t="s">
        <v>85</v>
      </c>
      <c r="U610">
        <v>4</v>
      </c>
      <c r="V610" t="s">
        <v>86</v>
      </c>
      <c r="W610">
        <v>1</v>
      </c>
      <c r="X610" t="s">
        <v>139</v>
      </c>
      <c r="Y610" t="s">
        <v>156</v>
      </c>
      <c r="Z610" t="s">
        <v>117</v>
      </c>
      <c r="AA610" s="2">
        <v>43870</v>
      </c>
      <c r="AB610" s="2" t="s">
        <v>1360</v>
      </c>
      <c r="AC610" t="s">
        <v>91</v>
      </c>
      <c r="AD610">
        <v>2</v>
      </c>
      <c r="AE610">
        <v>2</v>
      </c>
      <c r="AF610">
        <v>7</v>
      </c>
      <c r="AG610" t="s">
        <v>602</v>
      </c>
      <c r="AH610" t="s">
        <v>143</v>
      </c>
      <c r="AI610" t="s">
        <v>144</v>
      </c>
      <c r="AJ610">
        <v>32134.58</v>
      </c>
      <c r="AK610">
        <v>32134</v>
      </c>
      <c r="AL610">
        <v>32135</v>
      </c>
      <c r="AM610">
        <v>32134</v>
      </c>
      <c r="AN610">
        <v>5718.88</v>
      </c>
      <c r="AO610">
        <v>26415.7</v>
      </c>
      <c r="AP610">
        <v>16067.29</v>
      </c>
      <c r="AQ610" t="s">
        <v>174</v>
      </c>
      <c r="AR610" t="s">
        <v>175</v>
      </c>
      <c r="AS610" t="s">
        <v>97</v>
      </c>
      <c r="AT610" t="s">
        <v>176</v>
      </c>
      <c r="AU610" t="s">
        <v>126</v>
      </c>
      <c r="AV610" t="s">
        <v>4388</v>
      </c>
      <c r="AW610" t="s">
        <v>126</v>
      </c>
      <c r="AX610" t="s">
        <v>178</v>
      </c>
      <c r="AY610">
        <v>14</v>
      </c>
      <c r="AZ610">
        <v>787</v>
      </c>
      <c r="BA610">
        <v>14</v>
      </c>
      <c r="BB610">
        <v>540</v>
      </c>
      <c r="BC610">
        <v>2</v>
      </c>
      <c r="BD610">
        <v>1</v>
      </c>
      <c r="BE610" t="s">
        <v>101</v>
      </c>
      <c r="BF610" t="s">
        <v>2068</v>
      </c>
      <c r="BG610" t="s">
        <v>643</v>
      </c>
      <c r="BH610" t="s">
        <v>104</v>
      </c>
      <c r="BI610" t="s">
        <v>84</v>
      </c>
      <c r="BJ610" t="s">
        <v>105</v>
      </c>
      <c r="BK610">
        <v>68</v>
      </c>
      <c r="BL610">
        <v>115.1</v>
      </c>
      <c r="BM610">
        <v>172.72</v>
      </c>
      <c r="BN610">
        <v>52.21</v>
      </c>
      <c r="BO610">
        <v>17</v>
      </c>
      <c r="BP610" t="s">
        <v>148</v>
      </c>
      <c r="BQ610">
        <v>58</v>
      </c>
      <c r="BR610">
        <v>97.67</v>
      </c>
      <c r="BS610" t="s">
        <v>2265</v>
      </c>
      <c r="BT610" t="s">
        <v>108</v>
      </c>
    </row>
    <row r="611" spans="1:72" x14ac:dyDescent="0.2">
      <c r="A611" s="3">
        <v>789228</v>
      </c>
      <c r="B611">
        <v>3</v>
      </c>
      <c r="C611" t="s">
        <v>72</v>
      </c>
      <c r="D611">
        <v>2</v>
      </c>
      <c r="E611" s="2" t="s">
        <v>73</v>
      </c>
      <c r="F611" s="3" t="s">
        <v>74</v>
      </c>
      <c r="G611" t="s">
        <v>4389</v>
      </c>
      <c r="H611" t="s">
        <v>493</v>
      </c>
      <c r="I611" t="s">
        <v>335</v>
      </c>
      <c r="J611" t="s">
        <v>4390</v>
      </c>
      <c r="K611" t="s">
        <v>4391</v>
      </c>
      <c r="L611" t="s">
        <v>600</v>
      </c>
      <c r="M611" t="s">
        <v>81</v>
      </c>
      <c r="N611">
        <v>78231</v>
      </c>
      <c r="O611" t="s">
        <v>82</v>
      </c>
      <c r="P611" t="s">
        <v>356</v>
      </c>
      <c r="Q611">
        <v>1</v>
      </c>
      <c r="R611" t="s">
        <v>84</v>
      </c>
      <c r="S611" t="s">
        <v>84</v>
      </c>
      <c r="T611" t="s">
        <v>85</v>
      </c>
      <c r="U611">
        <v>4</v>
      </c>
      <c r="V611" t="s">
        <v>86</v>
      </c>
      <c r="W611">
        <v>1</v>
      </c>
      <c r="X611" t="s">
        <v>139</v>
      </c>
      <c r="Y611" t="s">
        <v>88</v>
      </c>
      <c r="Z611" t="s">
        <v>89</v>
      </c>
      <c r="AA611" s="2">
        <v>43895</v>
      </c>
      <c r="AB611" s="2" t="s">
        <v>704</v>
      </c>
      <c r="AC611" t="s">
        <v>172</v>
      </c>
      <c r="AD611">
        <v>2</v>
      </c>
      <c r="AE611">
        <v>3</v>
      </c>
      <c r="AF611">
        <v>7</v>
      </c>
      <c r="AG611" t="s">
        <v>602</v>
      </c>
      <c r="AH611">
        <v>12</v>
      </c>
      <c r="AI611" t="s">
        <v>303</v>
      </c>
      <c r="AJ611">
        <v>40354.49</v>
      </c>
      <c r="AK611">
        <v>40354</v>
      </c>
      <c r="AL611">
        <v>40355</v>
      </c>
      <c r="AM611">
        <v>40354</v>
      </c>
      <c r="AN611">
        <v>8578.32</v>
      </c>
      <c r="AO611">
        <v>31776.17</v>
      </c>
      <c r="AP611">
        <v>13451.5</v>
      </c>
      <c r="AQ611" t="s">
        <v>269</v>
      </c>
      <c r="AR611" t="s">
        <v>270</v>
      </c>
      <c r="AS611" t="s">
        <v>97</v>
      </c>
      <c r="AT611" t="s">
        <v>269</v>
      </c>
      <c r="AU611" t="s">
        <v>84</v>
      </c>
      <c r="AV611" t="s">
        <v>3680</v>
      </c>
      <c r="AW611" t="s">
        <v>126</v>
      </c>
      <c r="AX611" t="s">
        <v>178</v>
      </c>
      <c r="AY611">
        <v>14</v>
      </c>
      <c r="AZ611">
        <v>787</v>
      </c>
      <c r="BA611">
        <v>14</v>
      </c>
      <c r="BB611">
        <v>540</v>
      </c>
      <c r="BC611">
        <v>1</v>
      </c>
      <c r="BD611">
        <v>2</v>
      </c>
      <c r="BE611" t="s">
        <v>206</v>
      </c>
      <c r="BF611" t="s">
        <v>573</v>
      </c>
      <c r="BG611" t="s">
        <v>162</v>
      </c>
      <c r="BH611" t="s">
        <v>104</v>
      </c>
      <c r="BI611" t="s">
        <v>84</v>
      </c>
      <c r="BJ611" t="s">
        <v>361</v>
      </c>
      <c r="BK611">
        <v>63</v>
      </c>
      <c r="BL611">
        <v>154</v>
      </c>
      <c r="BM611">
        <v>160.02000000000001</v>
      </c>
      <c r="BN611">
        <v>69.849999999999994</v>
      </c>
      <c r="BO611">
        <v>27</v>
      </c>
      <c r="BP611" t="s">
        <v>106</v>
      </c>
      <c r="BQ611">
        <v>99</v>
      </c>
      <c r="BR611">
        <v>97.88</v>
      </c>
      <c r="BS611" t="s">
        <v>4179</v>
      </c>
      <c r="BT611" t="s">
        <v>181</v>
      </c>
    </row>
    <row r="612" spans="1:72" x14ac:dyDescent="0.2">
      <c r="A612" s="3">
        <v>789229</v>
      </c>
      <c r="B612">
        <v>3</v>
      </c>
      <c r="C612" t="s">
        <v>72</v>
      </c>
      <c r="D612">
        <v>2</v>
      </c>
      <c r="E612" s="2" t="s">
        <v>73</v>
      </c>
      <c r="F612" s="3" t="s">
        <v>74</v>
      </c>
      <c r="G612" t="s">
        <v>244</v>
      </c>
      <c r="H612" t="s">
        <v>110</v>
      </c>
      <c r="I612" t="s">
        <v>4392</v>
      </c>
      <c r="J612" t="s">
        <v>4393</v>
      </c>
      <c r="K612" t="s">
        <v>4394</v>
      </c>
      <c r="L612" t="s">
        <v>2677</v>
      </c>
      <c r="M612" t="s">
        <v>81</v>
      </c>
      <c r="N612">
        <v>79012</v>
      </c>
      <c r="O612" t="s">
        <v>82</v>
      </c>
      <c r="P612" t="s">
        <v>4395</v>
      </c>
      <c r="Q612">
        <v>1</v>
      </c>
      <c r="R612" t="s">
        <v>84</v>
      </c>
      <c r="S612" t="s">
        <v>84</v>
      </c>
      <c r="T612" t="s">
        <v>85</v>
      </c>
      <c r="U612">
        <v>4</v>
      </c>
      <c r="V612" t="s">
        <v>86</v>
      </c>
      <c r="W612">
        <v>1</v>
      </c>
      <c r="X612" t="s">
        <v>139</v>
      </c>
      <c r="Y612" t="s">
        <v>88</v>
      </c>
      <c r="Z612" t="s">
        <v>89</v>
      </c>
      <c r="AA612" s="2">
        <v>43897</v>
      </c>
      <c r="AB612" s="2" t="s">
        <v>2360</v>
      </c>
      <c r="AC612" t="s">
        <v>119</v>
      </c>
      <c r="AD612">
        <v>1</v>
      </c>
      <c r="AE612">
        <v>2</v>
      </c>
      <c r="AF612">
        <v>6</v>
      </c>
      <c r="AG612" t="s">
        <v>687</v>
      </c>
      <c r="AH612" t="s">
        <v>143</v>
      </c>
      <c r="AI612" t="s">
        <v>144</v>
      </c>
      <c r="AJ612">
        <v>27234.95</v>
      </c>
      <c r="AK612">
        <v>27234</v>
      </c>
      <c r="AL612">
        <v>27235</v>
      </c>
      <c r="AM612">
        <v>27234</v>
      </c>
      <c r="AN612">
        <v>5718.88</v>
      </c>
      <c r="AO612">
        <v>21516.07</v>
      </c>
      <c r="AP612">
        <v>13617.48</v>
      </c>
      <c r="AQ612" t="s">
        <v>95</v>
      </c>
      <c r="AR612" t="s">
        <v>96</v>
      </c>
      <c r="AS612" t="s">
        <v>97</v>
      </c>
      <c r="AT612" t="s">
        <v>98</v>
      </c>
      <c r="AU612" t="s">
        <v>84</v>
      </c>
      <c r="AV612" t="s">
        <v>145</v>
      </c>
      <c r="AX612" t="s">
        <v>100</v>
      </c>
      <c r="AY612">
        <v>14</v>
      </c>
      <c r="AZ612">
        <v>807</v>
      </c>
      <c r="BA612">
        <v>14</v>
      </c>
      <c r="BB612">
        <v>560</v>
      </c>
      <c r="BC612">
        <v>1</v>
      </c>
      <c r="BD612">
        <v>1</v>
      </c>
      <c r="BE612" t="s">
        <v>101</v>
      </c>
      <c r="BF612" t="s">
        <v>1854</v>
      </c>
      <c r="BG612" t="s">
        <v>515</v>
      </c>
      <c r="BH612" t="s">
        <v>104</v>
      </c>
      <c r="BI612" t="s">
        <v>84</v>
      </c>
      <c r="BJ612" t="s">
        <v>361</v>
      </c>
      <c r="BK612">
        <v>63</v>
      </c>
      <c r="BL612">
        <v>122.5</v>
      </c>
      <c r="BM612">
        <v>160.02000000000001</v>
      </c>
      <c r="BN612">
        <v>55.57</v>
      </c>
      <c r="BO612">
        <v>21</v>
      </c>
      <c r="BP612" t="s">
        <v>209</v>
      </c>
      <c r="BQ612">
        <v>74</v>
      </c>
      <c r="BR612">
        <v>97.48</v>
      </c>
      <c r="BS612" t="s">
        <v>4396</v>
      </c>
      <c r="BT612" t="s">
        <v>181</v>
      </c>
    </row>
    <row r="613" spans="1:72" x14ac:dyDescent="0.2">
      <c r="A613" s="3">
        <v>789230</v>
      </c>
      <c r="B613">
        <v>3</v>
      </c>
      <c r="C613" t="s">
        <v>72</v>
      </c>
      <c r="D613">
        <v>2</v>
      </c>
      <c r="E613" s="2" t="s">
        <v>73</v>
      </c>
      <c r="F613" s="3" t="s">
        <v>74</v>
      </c>
      <c r="G613" t="s">
        <v>4397</v>
      </c>
      <c r="H613" t="s">
        <v>183</v>
      </c>
      <c r="I613" t="s">
        <v>4398</v>
      </c>
      <c r="J613" t="s">
        <v>4399</v>
      </c>
      <c r="K613" t="s">
        <v>4400</v>
      </c>
      <c r="L613" t="s">
        <v>1159</v>
      </c>
      <c r="M613" t="s">
        <v>81</v>
      </c>
      <c r="N613">
        <v>78351</v>
      </c>
      <c r="O613" t="s">
        <v>82</v>
      </c>
      <c r="P613" t="s">
        <v>4401</v>
      </c>
      <c r="Q613">
        <v>1</v>
      </c>
      <c r="R613" t="s">
        <v>84</v>
      </c>
      <c r="S613" t="s">
        <v>84</v>
      </c>
      <c r="T613" t="s">
        <v>85</v>
      </c>
      <c r="U613">
        <v>4</v>
      </c>
      <c r="V613" t="s">
        <v>86</v>
      </c>
      <c r="W613">
        <v>1</v>
      </c>
      <c r="X613" t="s">
        <v>139</v>
      </c>
      <c r="Y613" t="s">
        <v>88</v>
      </c>
      <c r="Z613" t="s">
        <v>89</v>
      </c>
      <c r="AA613" s="2">
        <v>43840</v>
      </c>
      <c r="AB613" s="2" t="s">
        <v>1327</v>
      </c>
      <c r="AC613" t="s">
        <v>172</v>
      </c>
      <c r="AD613">
        <v>1</v>
      </c>
      <c r="AE613">
        <v>2</v>
      </c>
      <c r="AF613">
        <v>7</v>
      </c>
      <c r="AG613" t="s">
        <v>602</v>
      </c>
      <c r="AH613" t="s">
        <v>143</v>
      </c>
      <c r="AI613" t="s">
        <v>144</v>
      </c>
      <c r="AJ613">
        <v>27107.49</v>
      </c>
      <c r="AK613">
        <v>27107</v>
      </c>
      <c r="AL613">
        <v>27108</v>
      </c>
      <c r="AM613">
        <v>27107</v>
      </c>
      <c r="AN613">
        <v>5718.88</v>
      </c>
      <c r="AO613">
        <v>21388.61</v>
      </c>
      <c r="AP613">
        <v>13553.75</v>
      </c>
      <c r="AQ613" t="s">
        <v>4402</v>
      </c>
      <c r="AR613" t="s">
        <v>4403</v>
      </c>
      <c r="AS613" t="s">
        <v>97</v>
      </c>
      <c r="AT613" t="s">
        <v>689</v>
      </c>
      <c r="AU613" t="s">
        <v>126</v>
      </c>
      <c r="AV613" t="s">
        <v>4404</v>
      </c>
      <c r="AW613" t="s">
        <v>126</v>
      </c>
      <c r="AX613" t="s">
        <v>100</v>
      </c>
      <c r="AY613">
        <v>14</v>
      </c>
      <c r="AZ613">
        <v>807</v>
      </c>
      <c r="BA613">
        <v>14</v>
      </c>
      <c r="BB613">
        <v>560</v>
      </c>
      <c r="BC613">
        <v>1</v>
      </c>
      <c r="BD613">
        <v>2</v>
      </c>
      <c r="BE613" t="s">
        <v>206</v>
      </c>
      <c r="BF613" t="s">
        <v>690</v>
      </c>
      <c r="BG613" t="s">
        <v>221</v>
      </c>
      <c r="BH613" t="s">
        <v>104</v>
      </c>
      <c r="BI613" t="s">
        <v>84</v>
      </c>
      <c r="BJ613" t="s">
        <v>222</v>
      </c>
      <c r="BK613">
        <v>65</v>
      </c>
      <c r="BL613">
        <v>119.5</v>
      </c>
      <c r="BM613">
        <v>165.1</v>
      </c>
      <c r="BN613">
        <v>54.2</v>
      </c>
      <c r="BO613">
        <v>19</v>
      </c>
      <c r="BP613" t="s">
        <v>209</v>
      </c>
      <c r="BQ613">
        <v>69</v>
      </c>
      <c r="BR613">
        <v>97.63</v>
      </c>
      <c r="BS613" t="s">
        <v>4405</v>
      </c>
      <c r="BT613" t="s">
        <v>132</v>
      </c>
    </row>
    <row r="614" spans="1:72" x14ac:dyDescent="0.2">
      <c r="A614" s="3">
        <v>789231</v>
      </c>
      <c r="B614">
        <v>3</v>
      </c>
      <c r="C614" t="s">
        <v>72</v>
      </c>
      <c r="D614">
        <v>2</v>
      </c>
      <c r="E614" s="2" t="s">
        <v>73</v>
      </c>
      <c r="F614" s="3" t="s">
        <v>74</v>
      </c>
      <c r="G614" t="s">
        <v>4406</v>
      </c>
      <c r="H614" t="s">
        <v>517</v>
      </c>
      <c r="I614" t="s">
        <v>4091</v>
      </c>
      <c r="J614" t="s">
        <v>4407</v>
      </c>
      <c r="K614" t="s">
        <v>4408</v>
      </c>
      <c r="L614" t="s">
        <v>696</v>
      </c>
      <c r="M614" t="s">
        <v>81</v>
      </c>
      <c r="N614">
        <v>77853</v>
      </c>
      <c r="O614" t="s">
        <v>82</v>
      </c>
      <c r="P614" t="s">
        <v>4409</v>
      </c>
      <c r="Q614">
        <v>1</v>
      </c>
      <c r="R614" t="s">
        <v>84</v>
      </c>
      <c r="S614" t="s">
        <v>84</v>
      </c>
      <c r="T614" t="s">
        <v>85</v>
      </c>
      <c r="U614">
        <v>4</v>
      </c>
      <c r="V614" t="s">
        <v>86</v>
      </c>
      <c r="W614">
        <v>2</v>
      </c>
      <c r="X614" t="s">
        <v>87</v>
      </c>
      <c r="Y614" t="s">
        <v>156</v>
      </c>
      <c r="Z614" t="s">
        <v>117</v>
      </c>
      <c r="AA614" s="2">
        <v>43869</v>
      </c>
      <c r="AB614" s="2" t="s">
        <v>939</v>
      </c>
      <c r="AC614" t="s">
        <v>119</v>
      </c>
      <c r="AD614">
        <v>1</v>
      </c>
      <c r="AE614">
        <v>2</v>
      </c>
      <c r="AF614">
        <v>23</v>
      </c>
      <c r="AG614" s="14" t="s">
        <v>4410</v>
      </c>
      <c r="AH614" t="s">
        <v>143</v>
      </c>
      <c r="AI614" t="s">
        <v>144</v>
      </c>
      <c r="AJ614">
        <v>29193.21</v>
      </c>
      <c r="AK614">
        <v>29193</v>
      </c>
      <c r="AL614">
        <v>29194</v>
      </c>
      <c r="AM614">
        <v>29193</v>
      </c>
      <c r="AN614">
        <v>5718.88</v>
      </c>
      <c r="AO614">
        <v>23474.33</v>
      </c>
      <c r="AP614">
        <v>14596.6</v>
      </c>
      <c r="AQ614" t="s">
        <v>95</v>
      </c>
      <c r="AR614" t="s">
        <v>96</v>
      </c>
      <c r="AS614" t="s">
        <v>97</v>
      </c>
      <c r="AT614" t="s">
        <v>98</v>
      </c>
      <c r="AU614" t="s">
        <v>84</v>
      </c>
      <c r="AV614" t="s">
        <v>4411</v>
      </c>
      <c r="AW614" t="s">
        <v>126</v>
      </c>
      <c r="AX614" t="s">
        <v>100</v>
      </c>
      <c r="AY614">
        <v>14</v>
      </c>
      <c r="AZ614">
        <v>806</v>
      </c>
      <c r="BA614">
        <v>14</v>
      </c>
      <c r="BB614">
        <v>560</v>
      </c>
      <c r="BC614">
        <v>1</v>
      </c>
      <c r="BD614">
        <v>2</v>
      </c>
      <c r="BE614" t="s">
        <v>206</v>
      </c>
      <c r="BF614" t="s">
        <v>1410</v>
      </c>
      <c r="BG614" t="s">
        <v>1344</v>
      </c>
      <c r="BH614" t="s">
        <v>104</v>
      </c>
      <c r="BI614" t="s">
        <v>84</v>
      </c>
      <c r="BJ614" t="s">
        <v>452</v>
      </c>
      <c r="BK614">
        <v>67</v>
      </c>
      <c r="BL614">
        <v>134</v>
      </c>
      <c r="BM614">
        <v>170.18</v>
      </c>
      <c r="BN614">
        <v>60.78</v>
      </c>
      <c r="BO614">
        <v>20</v>
      </c>
      <c r="BP614" t="s">
        <v>209</v>
      </c>
      <c r="BQ614">
        <v>61</v>
      </c>
      <c r="BR614">
        <v>98.06</v>
      </c>
      <c r="BS614" t="s">
        <v>4412</v>
      </c>
      <c r="BT614" t="s">
        <v>108</v>
      </c>
    </row>
    <row r="615" spans="1:72" x14ac:dyDescent="0.2">
      <c r="A615" s="3">
        <v>789232</v>
      </c>
      <c r="B615">
        <v>1</v>
      </c>
      <c r="C615" t="s">
        <v>276</v>
      </c>
      <c r="D615">
        <v>1</v>
      </c>
      <c r="E615" s="2" t="s">
        <v>277</v>
      </c>
      <c r="F615" s="3" t="s">
        <v>224</v>
      </c>
      <c r="G615" t="s">
        <v>4413</v>
      </c>
      <c r="H615" t="s">
        <v>383</v>
      </c>
      <c r="I615" t="s">
        <v>4414</v>
      </c>
      <c r="J615" t="s">
        <v>4415</v>
      </c>
      <c r="K615" t="s">
        <v>4416</v>
      </c>
      <c r="L615" t="s">
        <v>1255</v>
      </c>
      <c r="M615" t="s">
        <v>81</v>
      </c>
      <c r="N615">
        <v>78956</v>
      </c>
      <c r="O615" t="s">
        <v>82</v>
      </c>
      <c r="P615" t="s">
        <v>4417</v>
      </c>
      <c r="Q615">
        <v>6</v>
      </c>
      <c r="R615" t="s">
        <v>84</v>
      </c>
      <c r="S615" t="s">
        <v>84</v>
      </c>
      <c r="T615" t="s">
        <v>85</v>
      </c>
      <c r="U615">
        <v>4</v>
      </c>
      <c r="V615" t="s">
        <v>86</v>
      </c>
      <c r="W615">
        <v>1</v>
      </c>
      <c r="X615" t="s">
        <v>139</v>
      </c>
      <c r="Y615" t="s">
        <v>116</v>
      </c>
      <c r="Z615" t="s">
        <v>117</v>
      </c>
      <c r="AA615" s="2">
        <v>43881</v>
      </c>
      <c r="AB615" s="2" t="s">
        <v>1133</v>
      </c>
      <c r="AC615" t="s">
        <v>158</v>
      </c>
      <c r="AD615">
        <v>2</v>
      </c>
      <c r="AE615">
        <v>1</v>
      </c>
      <c r="AF615">
        <v>18</v>
      </c>
      <c r="AG615" t="s">
        <v>827</v>
      </c>
      <c r="AH615" t="s">
        <v>288</v>
      </c>
      <c r="AI615" t="s">
        <v>289</v>
      </c>
      <c r="AJ615">
        <v>46260.61</v>
      </c>
      <c r="AK615">
        <v>46260</v>
      </c>
      <c r="AL615">
        <v>46261</v>
      </c>
      <c r="AM615">
        <v>46260</v>
      </c>
      <c r="AN615">
        <v>4049.95</v>
      </c>
      <c r="AO615">
        <v>42210.66</v>
      </c>
      <c r="AP615">
        <v>46260.61</v>
      </c>
      <c r="AQ615" t="s">
        <v>977</v>
      </c>
      <c r="AR615" t="s">
        <v>978</v>
      </c>
      <c r="AS615" t="s">
        <v>84</v>
      </c>
      <c r="AT615" t="s">
        <v>979</v>
      </c>
      <c r="AU615" t="s">
        <v>126</v>
      </c>
      <c r="AV615" t="s">
        <v>525</v>
      </c>
      <c r="AW615" t="s">
        <v>126</v>
      </c>
      <c r="AY615">
        <v>11</v>
      </c>
      <c r="AZ615">
        <v>690</v>
      </c>
      <c r="BA615">
        <v>11</v>
      </c>
      <c r="BB615">
        <v>463</v>
      </c>
      <c r="BC615">
        <v>1</v>
      </c>
      <c r="BD615">
        <v>2</v>
      </c>
      <c r="BE615" t="s">
        <v>206</v>
      </c>
      <c r="BF615" t="s">
        <v>729</v>
      </c>
      <c r="BH615" t="s">
        <v>104</v>
      </c>
      <c r="BI615" t="s">
        <v>126</v>
      </c>
      <c r="BJ615" t="s">
        <v>163</v>
      </c>
      <c r="BK615">
        <v>64</v>
      </c>
      <c r="BL615">
        <v>154.9</v>
      </c>
      <c r="BM615">
        <v>162.56</v>
      </c>
      <c r="BN615">
        <v>70.260000000000005</v>
      </c>
      <c r="BO615">
        <v>26</v>
      </c>
      <c r="BP615" t="s">
        <v>106</v>
      </c>
      <c r="BQ615">
        <v>97</v>
      </c>
      <c r="BR615">
        <v>98.21</v>
      </c>
      <c r="BS615" t="s">
        <v>4418</v>
      </c>
      <c r="BT615" t="s">
        <v>108</v>
      </c>
    </row>
    <row r="616" spans="1:72" x14ac:dyDescent="0.2">
      <c r="A616" s="3">
        <v>789233</v>
      </c>
      <c r="B616">
        <v>3</v>
      </c>
      <c r="C616" t="s">
        <v>72</v>
      </c>
      <c r="D616">
        <v>2</v>
      </c>
      <c r="E616" s="2" t="s">
        <v>73</v>
      </c>
      <c r="F616" s="3" t="s">
        <v>74</v>
      </c>
      <c r="G616" t="s">
        <v>4419</v>
      </c>
      <c r="H616" t="s">
        <v>331</v>
      </c>
      <c r="I616" t="s">
        <v>4420</v>
      </c>
      <c r="J616" t="s">
        <v>4421</v>
      </c>
      <c r="K616" t="s">
        <v>4422</v>
      </c>
      <c r="L616" t="s">
        <v>291</v>
      </c>
      <c r="M616" t="s">
        <v>81</v>
      </c>
      <c r="N616">
        <v>88521</v>
      </c>
      <c r="O616" t="s">
        <v>82</v>
      </c>
      <c r="P616" t="s">
        <v>291</v>
      </c>
      <c r="Q616">
        <v>1</v>
      </c>
      <c r="R616" t="s">
        <v>84</v>
      </c>
      <c r="S616" t="s">
        <v>84</v>
      </c>
      <c r="T616" t="s">
        <v>85</v>
      </c>
      <c r="U616">
        <v>4</v>
      </c>
      <c r="V616" t="s">
        <v>86</v>
      </c>
      <c r="W616">
        <v>2</v>
      </c>
      <c r="X616" t="s">
        <v>87</v>
      </c>
      <c r="Y616" t="s">
        <v>88</v>
      </c>
      <c r="Z616" t="s">
        <v>89</v>
      </c>
      <c r="AA616" s="2">
        <v>43916</v>
      </c>
      <c r="AB616" s="2" t="s">
        <v>171</v>
      </c>
      <c r="AC616" t="s">
        <v>172</v>
      </c>
      <c r="AD616">
        <v>2</v>
      </c>
      <c r="AE616">
        <v>3</v>
      </c>
      <c r="AF616">
        <v>8</v>
      </c>
      <c r="AG616" t="s">
        <v>173</v>
      </c>
      <c r="AH616">
        <v>12</v>
      </c>
      <c r="AI616" t="s">
        <v>303</v>
      </c>
      <c r="AJ616">
        <v>36919.01</v>
      </c>
      <c r="AK616">
        <v>36919</v>
      </c>
      <c r="AL616">
        <v>36920</v>
      </c>
      <c r="AM616">
        <v>36919</v>
      </c>
      <c r="AN616">
        <v>8578.32</v>
      </c>
      <c r="AO616">
        <v>28340.69</v>
      </c>
      <c r="AP616">
        <v>12306.34</v>
      </c>
      <c r="AQ616" t="s">
        <v>4423</v>
      </c>
      <c r="AR616" t="s">
        <v>4424</v>
      </c>
      <c r="AS616" t="s">
        <v>97</v>
      </c>
      <c r="AT616" t="s">
        <v>1558</v>
      </c>
      <c r="AU616" t="s">
        <v>126</v>
      </c>
      <c r="AV616" t="s">
        <v>174</v>
      </c>
      <c r="AW616" t="s">
        <v>126</v>
      </c>
      <c r="AX616" t="s">
        <v>178</v>
      </c>
      <c r="AY616">
        <v>14</v>
      </c>
      <c r="AZ616">
        <v>788</v>
      </c>
      <c r="BA616">
        <v>14</v>
      </c>
      <c r="BB616">
        <v>540</v>
      </c>
      <c r="BC616">
        <v>1</v>
      </c>
      <c r="BD616">
        <v>2</v>
      </c>
      <c r="BE616" t="s">
        <v>206</v>
      </c>
      <c r="BF616" t="s">
        <v>557</v>
      </c>
      <c r="BG616" t="s">
        <v>643</v>
      </c>
      <c r="BH616" t="s">
        <v>104</v>
      </c>
      <c r="BI616" t="s">
        <v>84</v>
      </c>
      <c r="BJ616" t="s">
        <v>191</v>
      </c>
      <c r="BK616">
        <v>61</v>
      </c>
      <c r="BL616">
        <v>126.7</v>
      </c>
      <c r="BM616">
        <v>154.94</v>
      </c>
      <c r="BN616">
        <v>57.47</v>
      </c>
      <c r="BO616">
        <v>23</v>
      </c>
      <c r="BP616" t="s">
        <v>209</v>
      </c>
      <c r="BQ616">
        <v>70</v>
      </c>
      <c r="BR616">
        <v>98.05</v>
      </c>
      <c r="BS616" t="s">
        <v>4380</v>
      </c>
      <c r="BT616" t="s">
        <v>181</v>
      </c>
    </row>
    <row r="617" spans="1:72" x14ac:dyDescent="0.2">
      <c r="A617" s="3">
        <v>789234</v>
      </c>
      <c r="B617">
        <v>4</v>
      </c>
      <c r="C617" t="s">
        <v>18</v>
      </c>
      <c r="D617">
        <v>5</v>
      </c>
      <c r="E617" s="2" t="s">
        <v>893</v>
      </c>
      <c r="F617" s="3" t="s">
        <v>84</v>
      </c>
      <c r="G617" t="s">
        <v>2315</v>
      </c>
      <c r="H617" t="s">
        <v>467</v>
      </c>
      <c r="I617" t="s">
        <v>2756</v>
      </c>
      <c r="J617" t="s">
        <v>4425</v>
      </c>
      <c r="K617" t="s">
        <v>4426</v>
      </c>
      <c r="L617" t="s">
        <v>4051</v>
      </c>
      <c r="M617" t="s">
        <v>81</v>
      </c>
      <c r="N617">
        <v>76937</v>
      </c>
      <c r="O617" t="s">
        <v>82</v>
      </c>
      <c r="P617" t="s">
        <v>4427</v>
      </c>
      <c r="Q617">
        <v>1</v>
      </c>
      <c r="R617" t="s">
        <v>84</v>
      </c>
      <c r="S617" t="s">
        <v>126</v>
      </c>
      <c r="T617" t="s">
        <v>85</v>
      </c>
      <c r="U617">
        <v>4</v>
      </c>
      <c r="V617" t="s">
        <v>86</v>
      </c>
      <c r="W617">
        <v>1</v>
      </c>
      <c r="X617" t="s">
        <v>139</v>
      </c>
      <c r="Y617" t="s">
        <v>200</v>
      </c>
      <c r="Z617" t="s">
        <v>117</v>
      </c>
      <c r="AA617" s="2">
        <v>43847</v>
      </c>
      <c r="AB617" s="2" t="s">
        <v>140</v>
      </c>
      <c r="AC617" t="s">
        <v>141</v>
      </c>
      <c r="AD617">
        <v>1</v>
      </c>
      <c r="AE617">
        <v>1</v>
      </c>
      <c r="AF617">
        <v>0</v>
      </c>
      <c r="AG617" t="s">
        <v>899</v>
      </c>
      <c r="AH617" t="s">
        <v>143</v>
      </c>
      <c r="AI617" t="s">
        <v>144</v>
      </c>
      <c r="AJ617">
        <v>3781.93</v>
      </c>
      <c r="AK617">
        <v>3781</v>
      </c>
      <c r="AL617">
        <v>3782</v>
      </c>
      <c r="AM617">
        <v>3781</v>
      </c>
      <c r="AN617">
        <v>1411.1</v>
      </c>
      <c r="AO617">
        <v>2370.83</v>
      </c>
      <c r="AP617">
        <v>3781.93</v>
      </c>
      <c r="AQ617" t="s">
        <v>1058</v>
      </c>
      <c r="AR617" t="s">
        <v>1059</v>
      </c>
      <c r="AS617" t="s">
        <v>902</v>
      </c>
      <c r="AT617" t="s">
        <v>903</v>
      </c>
      <c r="AV617" t="s">
        <v>4428</v>
      </c>
      <c r="AX617" t="s">
        <v>905</v>
      </c>
      <c r="AY617">
        <v>15</v>
      </c>
      <c r="AZ617">
        <v>795</v>
      </c>
      <c r="BA617">
        <v>15</v>
      </c>
      <c r="BB617">
        <v>640</v>
      </c>
      <c r="BC617">
        <v>1</v>
      </c>
      <c r="BD617">
        <v>1</v>
      </c>
      <c r="BE617" t="s">
        <v>101</v>
      </c>
      <c r="BF617" t="s">
        <v>1854</v>
      </c>
      <c r="BG617" t="s">
        <v>162</v>
      </c>
      <c r="BH617" t="s">
        <v>104</v>
      </c>
      <c r="BI617" t="s">
        <v>84</v>
      </c>
      <c r="BJ617" t="s">
        <v>1060</v>
      </c>
      <c r="BK617">
        <v>17</v>
      </c>
      <c r="BL617">
        <v>9</v>
      </c>
      <c r="BM617">
        <v>43.18</v>
      </c>
      <c r="BN617">
        <v>4.08</v>
      </c>
      <c r="BO617">
        <v>21</v>
      </c>
      <c r="BP617" t="s">
        <v>209</v>
      </c>
      <c r="BQ617">
        <v>65</v>
      </c>
      <c r="BR617">
        <v>98.11</v>
      </c>
      <c r="BS617" t="s">
        <v>4429</v>
      </c>
      <c r="BT617" t="s">
        <v>132</v>
      </c>
    </row>
    <row r="618" spans="1:72" x14ac:dyDescent="0.2">
      <c r="A618" s="3">
        <v>789235</v>
      </c>
      <c r="B618">
        <v>1</v>
      </c>
      <c r="C618" t="s">
        <v>276</v>
      </c>
      <c r="D618">
        <v>1</v>
      </c>
      <c r="E618" s="2" t="s">
        <v>277</v>
      </c>
      <c r="G618" t="s">
        <v>909</v>
      </c>
      <c r="H618" t="s">
        <v>331</v>
      </c>
      <c r="I618" t="s">
        <v>4430</v>
      </c>
      <c r="J618" t="s">
        <v>4431</v>
      </c>
      <c r="K618" t="s">
        <v>4432</v>
      </c>
      <c r="L618" t="s">
        <v>563</v>
      </c>
      <c r="M618" t="s">
        <v>233</v>
      </c>
      <c r="N618">
        <v>75159</v>
      </c>
      <c r="O618" t="s">
        <v>82</v>
      </c>
      <c r="P618" t="s">
        <v>4433</v>
      </c>
      <c r="Q618">
        <v>1</v>
      </c>
      <c r="R618" t="s">
        <v>84</v>
      </c>
      <c r="S618" t="s">
        <v>84</v>
      </c>
      <c r="T618" t="s">
        <v>331</v>
      </c>
      <c r="U618">
        <v>4</v>
      </c>
      <c r="V618" t="s">
        <v>86</v>
      </c>
      <c r="W618">
        <v>2</v>
      </c>
      <c r="X618" t="s">
        <v>87</v>
      </c>
      <c r="Y618" t="s">
        <v>116</v>
      </c>
      <c r="Z618" t="s">
        <v>343</v>
      </c>
      <c r="AA618" s="2">
        <v>43849</v>
      </c>
      <c r="AB618" s="2" t="s">
        <v>1803</v>
      </c>
      <c r="AC618" t="s">
        <v>268</v>
      </c>
      <c r="AD618">
        <v>3</v>
      </c>
      <c r="AE618">
        <v>3</v>
      </c>
      <c r="AF618">
        <v>14</v>
      </c>
      <c r="AG618" t="s">
        <v>639</v>
      </c>
      <c r="AH618" t="s">
        <v>233</v>
      </c>
      <c r="AI618" t="s">
        <v>234</v>
      </c>
      <c r="AJ618">
        <v>41259.5</v>
      </c>
      <c r="AK618">
        <v>41259</v>
      </c>
      <c r="AL618">
        <v>41260</v>
      </c>
      <c r="AM618">
        <v>41259</v>
      </c>
      <c r="AN618">
        <v>7473.87</v>
      </c>
      <c r="AO618">
        <v>33785.629999999997</v>
      </c>
      <c r="AP618">
        <v>13753.17</v>
      </c>
      <c r="AQ618" t="s">
        <v>4434</v>
      </c>
      <c r="AR618" t="s">
        <v>4435</v>
      </c>
      <c r="AS618" t="s">
        <v>331</v>
      </c>
      <c r="AT618" t="s">
        <v>4436</v>
      </c>
      <c r="AU618" t="s">
        <v>126</v>
      </c>
      <c r="AV618" t="s">
        <v>4437</v>
      </c>
      <c r="AW618" t="s">
        <v>126</v>
      </c>
      <c r="AX618" t="s">
        <v>4438</v>
      </c>
      <c r="AY618">
        <v>8</v>
      </c>
      <c r="AZ618">
        <v>565</v>
      </c>
      <c r="BA618">
        <v>8</v>
      </c>
      <c r="BB618">
        <v>351</v>
      </c>
      <c r="BC618">
        <v>1</v>
      </c>
      <c r="BD618">
        <v>2</v>
      </c>
      <c r="BE618" t="s">
        <v>206</v>
      </c>
      <c r="BF618" t="s">
        <v>2051</v>
      </c>
      <c r="BG618" t="s">
        <v>515</v>
      </c>
      <c r="BH618" t="s">
        <v>104</v>
      </c>
      <c r="BI618" t="s">
        <v>126</v>
      </c>
      <c r="BJ618" t="s">
        <v>351</v>
      </c>
      <c r="BK618">
        <v>72</v>
      </c>
      <c r="BL618">
        <v>194.5</v>
      </c>
      <c r="BM618">
        <v>182.88</v>
      </c>
      <c r="BN618">
        <v>88.22</v>
      </c>
      <c r="BO618">
        <v>26</v>
      </c>
      <c r="BP618" t="s">
        <v>106</v>
      </c>
      <c r="BQ618">
        <v>80</v>
      </c>
      <c r="BR618">
        <v>98.17</v>
      </c>
      <c r="BS618" t="s">
        <v>4439</v>
      </c>
      <c r="BT618" t="s">
        <v>132</v>
      </c>
    </row>
    <row r="619" spans="1:72" x14ac:dyDescent="0.2">
      <c r="A619" s="3">
        <v>789236</v>
      </c>
      <c r="B619">
        <v>4</v>
      </c>
      <c r="C619" t="s">
        <v>18</v>
      </c>
      <c r="D619">
        <v>5</v>
      </c>
      <c r="E619" s="2" t="s">
        <v>893</v>
      </c>
      <c r="F619" s="3" t="s">
        <v>84</v>
      </c>
      <c r="G619" t="s">
        <v>1612</v>
      </c>
      <c r="H619" t="s">
        <v>4440</v>
      </c>
      <c r="I619" t="s">
        <v>4441</v>
      </c>
      <c r="J619" t="s">
        <v>4442</v>
      </c>
      <c r="K619" t="s">
        <v>4443</v>
      </c>
      <c r="L619" t="s">
        <v>563</v>
      </c>
      <c r="M619" t="s">
        <v>81</v>
      </c>
      <c r="N619">
        <v>75082</v>
      </c>
      <c r="O619" t="s">
        <v>82</v>
      </c>
      <c r="P619" t="s">
        <v>4004</v>
      </c>
      <c r="Q619">
        <v>1</v>
      </c>
      <c r="R619" t="s">
        <v>84</v>
      </c>
      <c r="S619" t="s">
        <v>126</v>
      </c>
      <c r="T619" t="s">
        <v>331</v>
      </c>
      <c r="U619">
        <v>4</v>
      </c>
      <c r="V619" t="s">
        <v>86</v>
      </c>
      <c r="W619">
        <v>1</v>
      </c>
      <c r="X619" t="s">
        <v>139</v>
      </c>
      <c r="Y619" t="s">
        <v>200</v>
      </c>
      <c r="Z619" t="s">
        <v>343</v>
      </c>
      <c r="AA619" s="2">
        <v>43920</v>
      </c>
      <c r="AB619" s="2" t="s">
        <v>966</v>
      </c>
      <c r="AC619" t="s">
        <v>268</v>
      </c>
      <c r="AD619">
        <v>3</v>
      </c>
      <c r="AE619">
        <v>2</v>
      </c>
      <c r="AF619">
        <v>0</v>
      </c>
      <c r="AG619" t="s">
        <v>899</v>
      </c>
      <c r="AH619" t="s">
        <v>121</v>
      </c>
      <c r="AI619" t="s">
        <v>122</v>
      </c>
      <c r="AJ619">
        <v>7013.39</v>
      </c>
      <c r="AK619">
        <v>7013</v>
      </c>
      <c r="AL619">
        <v>7014</v>
      </c>
      <c r="AM619">
        <v>7013</v>
      </c>
      <c r="AN619">
        <v>2822.2</v>
      </c>
      <c r="AO619">
        <v>4191.1899999999996</v>
      </c>
      <c r="AP619">
        <v>3506.7</v>
      </c>
      <c r="AQ619" t="s">
        <v>1058</v>
      </c>
      <c r="AR619" t="s">
        <v>1059</v>
      </c>
      <c r="AS619" t="s">
        <v>902</v>
      </c>
      <c r="AT619" t="s">
        <v>903</v>
      </c>
      <c r="AV619" t="s">
        <v>4444</v>
      </c>
      <c r="AX619" t="s">
        <v>905</v>
      </c>
      <c r="AY619">
        <v>15</v>
      </c>
      <c r="AZ619">
        <v>793</v>
      </c>
      <c r="BA619">
        <v>15</v>
      </c>
      <c r="BB619">
        <v>640</v>
      </c>
      <c r="BC619">
        <v>1</v>
      </c>
      <c r="BD619">
        <v>2</v>
      </c>
      <c r="BE619" t="s">
        <v>206</v>
      </c>
      <c r="BF619" t="s">
        <v>630</v>
      </c>
      <c r="BG619" t="s">
        <v>479</v>
      </c>
      <c r="BH619" t="s">
        <v>104</v>
      </c>
      <c r="BI619" t="s">
        <v>84</v>
      </c>
      <c r="BJ619" t="s">
        <v>1125</v>
      </c>
      <c r="BK619">
        <v>25</v>
      </c>
      <c r="BL619">
        <v>9</v>
      </c>
      <c r="BM619">
        <v>63.5</v>
      </c>
      <c r="BN619">
        <v>4.08</v>
      </c>
      <c r="BO619">
        <v>10</v>
      </c>
      <c r="BP619" t="s">
        <v>148</v>
      </c>
      <c r="BQ619">
        <v>63</v>
      </c>
      <c r="BR619">
        <v>97.31</v>
      </c>
      <c r="BS619" t="s">
        <v>1181</v>
      </c>
      <c r="BT619" t="s">
        <v>181</v>
      </c>
    </row>
    <row r="620" spans="1:72" x14ac:dyDescent="0.2">
      <c r="A620" s="3">
        <v>789237</v>
      </c>
      <c r="B620">
        <v>4</v>
      </c>
      <c r="C620" t="s">
        <v>18</v>
      </c>
      <c r="D620">
        <v>5</v>
      </c>
      <c r="E620" s="2" t="s">
        <v>893</v>
      </c>
      <c r="F620" s="3" t="s">
        <v>84</v>
      </c>
      <c r="G620" t="s">
        <v>3072</v>
      </c>
      <c r="H620" t="s">
        <v>331</v>
      </c>
      <c r="I620" t="s">
        <v>4445</v>
      </c>
      <c r="J620" t="s">
        <v>4446</v>
      </c>
      <c r="K620" t="s">
        <v>4447</v>
      </c>
      <c r="L620" t="s">
        <v>198</v>
      </c>
      <c r="M620" t="s">
        <v>81</v>
      </c>
      <c r="N620">
        <v>75025</v>
      </c>
      <c r="O620" t="s">
        <v>82</v>
      </c>
      <c r="P620" t="s">
        <v>3937</v>
      </c>
      <c r="Q620">
        <v>1</v>
      </c>
      <c r="R620" t="s">
        <v>84</v>
      </c>
      <c r="S620" t="s">
        <v>126</v>
      </c>
      <c r="T620" t="s">
        <v>331</v>
      </c>
      <c r="U620">
        <v>4</v>
      </c>
      <c r="V620" t="s">
        <v>86</v>
      </c>
      <c r="W620">
        <v>2</v>
      </c>
      <c r="X620" t="s">
        <v>87</v>
      </c>
      <c r="Y620" t="s">
        <v>200</v>
      </c>
      <c r="Z620" t="s">
        <v>343</v>
      </c>
      <c r="AA620" s="2">
        <v>43865</v>
      </c>
      <c r="AB620" s="2" t="s">
        <v>1352</v>
      </c>
      <c r="AC620" t="s">
        <v>158</v>
      </c>
      <c r="AD620">
        <v>4</v>
      </c>
      <c r="AE620">
        <v>3</v>
      </c>
      <c r="AF620">
        <v>0</v>
      </c>
      <c r="AG620" t="s">
        <v>899</v>
      </c>
      <c r="AH620">
        <v>12</v>
      </c>
      <c r="AI620" t="s">
        <v>303</v>
      </c>
      <c r="AJ620">
        <v>6344.37</v>
      </c>
      <c r="AK620">
        <v>6344</v>
      </c>
      <c r="AL620">
        <v>6345</v>
      </c>
      <c r="AM620">
        <v>6344</v>
      </c>
      <c r="AN620">
        <v>4233.3</v>
      </c>
      <c r="AO620">
        <v>2111.0700000000002</v>
      </c>
      <c r="AP620">
        <v>2114.79</v>
      </c>
      <c r="AQ620" t="s">
        <v>900</v>
      </c>
      <c r="AR620" t="s">
        <v>901</v>
      </c>
      <c r="AS620" t="s">
        <v>902</v>
      </c>
      <c r="AT620" t="s">
        <v>903</v>
      </c>
      <c r="AV620" t="s">
        <v>3933</v>
      </c>
      <c r="AW620" t="s">
        <v>126</v>
      </c>
      <c r="AX620" t="s">
        <v>905</v>
      </c>
      <c r="AY620">
        <v>15</v>
      </c>
      <c r="AZ620">
        <v>794</v>
      </c>
      <c r="BA620">
        <v>15</v>
      </c>
      <c r="BB620">
        <v>640</v>
      </c>
      <c r="BC620">
        <v>1</v>
      </c>
      <c r="BD620">
        <v>2</v>
      </c>
      <c r="BE620" t="s">
        <v>206</v>
      </c>
      <c r="BF620" t="s">
        <v>325</v>
      </c>
      <c r="BG620" t="s">
        <v>420</v>
      </c>
      <c r="BH620" t="s">
        <v>104</v>
      </c>
      <c r="BI620" t="s">
        <v>84</v>
      </c>
      <c r="BJ620" t="s">
        <v>1060</v>
      </c>
      <c r="BK620">
        <v>17</v>
      </c>
      <c r="BL620">
        <v>7</v>
      </c>
      <c r="BM620">
        <v>43.18</v>
      </c>
      <c r="BN620">
        <v>3.18</v>
      </c>
      <c r="BO620">
        <v>17</v>
      </c>
      <c r="BP620" t="s">
        <v>148</v>
      </c>
      <c r="BQ620">
        <v>63</v>
      </c>
      <c r="BR620">
        <v>97.39</v>
      </c>
      <c r="BS620" t="s">
        <v>4009</v>
      </c>
      <c r="BT620" t="s">
        <v>108</v>
      </c>
    </row>
    <row r="621" spans="1:72" x14ac:dyDescent="0.2">
      <c r="A621" s="3">
        <v>789238</v>
      </c>
      <c r="B621">
        <v>1</v>
      </c>
      <c r="C621" t="s">
        <v>276</v>
      </c>
      <c r="D621">
        <v>1</v>
      </c>
      <c r="E621" s="2" t="s">
        <v>277</v>
      </c>
      <c r="F621" s="3" t="s">
        <v>224</v>
      </c>
      <c r="G621" t="s">
        <v>4448</v>
      </c>
      <c r="H621" t="s">
        <v>183</v>
      </c>
      <c r="I621" t="s">
        <v>4449</v>
      </c>
      <c r="J621" t="s">
        <v>4450</v>
      </c>
      <c r="K621" t="s">
        <v>4451</v>
      </c>
      <c r="L621" t="s">
        <v>563</v>
      </c>
      <c r="M621" t="s">
        <v>81</v>
      </c>
      <c r="N621">
        <v>75043</v>
      </c>
      <c r="O621" t="s">
        <v>82</v>
      </c>
      <c r="P621" t="s">
        <v>4452</v>
      </c>
      <c r="Q621">
        <v>1</v>
      </c>
      <c r="R621" t="s">
        <v>84</v>
      </c>
      <c r="S621" t="s">
        <v>84</v>
      </c>
      <c r="T621" t="s">
        <v>85</v>
      </c>
      <c r="U621">
        <v>4</v>
      </c>
      <c r="V621" t="s">
        <v>86</v>
      </c>
      <c r="W621">
        <v>2</v>
      </c>
      <c r="X621" t="s">
        <v>87</v>
      </c>
      <c r="Y621" t="s">
        <v>156</v>
      </c>
      <c r="Z621" t="s">
        <v>117</v>
      </c>
      <c r="AA621" s="2">
        <v>43919</v>
      </c>
      <c r="AB621" s="2" t="s">
        <v>1464</v>
      </c>
      <c r="AC621" t="s">
        <v>158</v>
      </c>
      <c r="AD621">
        <v>5</v>
      </c>
      <c r="AE621">
        <v>5</v>
      </c>
      <c r="AF621">
        <v>24</v>
      </c>
      <c r="AG621" s="14" t="s">
        <v>3808</v>
      </c>
      <c r="AH621" t="s">
        <v>288</v>
      </c>
      <c r="AI621" t="s">
        <v>289</v>
      </c>
      <c r="AJ621">
        <v>54591.3</v>
      </c>
      <c r="AK621">
        <v>54591</v>
      </c>
      <c r="AL621">
        <v>54592</v>
      </c>
      <c r="AM621">
        <v>54591</v>
      </c>
      <c r="AN621">
        <v>20249.75</v>
      </c>
      <c r="AO621">
        <v>34341.550000000003</v>
      </c>
      <c r="AP621">
        <v>10918.26</v>
      </c>
      <c r="AQ621" t="s">
        <v>927</v>
      </c>
      <c r="AR621" t="s">
        <v>1192</v>
      </c>
      <c r="AS621" t="s">
        <v>84</v>
      </c>
      <c r="AT621" t="s">
        <v>1193</v>
      </c>
      <c r="AU621" t="s">
        <v>126</v>
      </c>
      <c r="AV621" t="s">
        <v>4453</v>
      </c>
      <c r="AW621" t="s">
        <v>126</v>
      </c>
      <c r="AY621">
        <v>11</v>
      </c>
      <c r="AZ621">
        <v>683</v>
      </c>
      <c r="BA621">
        <v>11</v>
      </c>
      <c r="BB621">
        <v>469</v>
      </c>
      <c r="BC621">
        <v>2</v>
      </c>
      <c r="BD621">
        <v>3</v>
      </c>
      <c r="BE621" t="s">
        <v>257</v>
      </c>
      <c r="BF621" t="s">
        <v>3339</v>
      </c>
      <c r="BH621" t="s">
        <v>104</v>
      </c>
      <c r="BI621" t="s">
        <v>126</v>
      </c>
      <c r="BJ621" t="s">
        <v>452</v>
      </c>
      <c r="BK621">
        <v>67</v>
      </c>
      <c r="BL621">
        <v>118.8</v>
      </c>
      <c r="BM621">
        <v>170.18</v>
      </c>
      <c r="BN621">
        <v>53.89</v>
      </c>
      <c r="BO621">
        <v>18</v>
      </c>
      <c r="BP621" t="s">
        <v>148</v>
      </c>
      <c r="BQ621">
        <v>48</v>
      </c>
      <c r="BR621">
        <v>97.56</v>
      </c>
      <c r="BS621" t="s">
        <v>4454</v>
      </c>
      <c r="BT621" t="s">
        <v>181</v>
      </c>
    </row>
    <row r="622" spans="1:72" x14ac:dyDescent="0.2">
      <c r="A622" s="3">
        <v>789239</v>
      </c>
      <c r="B622">
        <v>3</v>
      </c>
      <c r="C622" t="s">
        <v>72</v>
      </c>
      <c r="D622">
        <v>2</v>
      </c>
      <c r="E622" s="2" t="s">
        <v>73</v>
      </c>
      <c r="F622" s="3" t="s">
        <v>224</v>
      </c>
      <c r="G622" t="s">
        <v>299</v>
      </c>
      <c r="H622" t="s">
        <v>331</v>
      </c>
      <c r="I622" t="s">
        <v>4455</v>
      </c>
      <c r="J622" t="s">
        <v>4456</v>
      </c>
      <c r="K622" t="s">
        <v>4457</v>
      </c>
      <c r="L622" t="s">
        <v>291</v>
      </c>
      <c r="M622" t="s">
        <v>81</v>
      </c>
      <c r="N622">
        <v>77839</v>
      </c>
      <c r="O622" t="s">
        <v>82</v>
      </c>
      <c r="P622" t="s">
        <v>291</v>
      </c>
      <c r="Q622">
        <v>4</v>
      </c>
      <c r="R622" t="s">
        <v>84</v>
      </c>
      <c r="S622" t="s">
        <v>84</v>
      </c>
      <c r="T622" t="s">
        <v>331</v>
      </c>
      <c r="U622">
        <v>4</v>
      </c>
      <c r="V622" t="s">
        <v>86</v>
      </c>
      <c r="W622">
        <v>2</v>
      </c>
      <c r="X622" t="s">
        <v>87</v>
      </c>
      <c r="Y622" t="s">
        <v>200</v>
      </c>
      <c r="Z622" t="s">
        <v>343</v>
      </c>
      <c r="AA622" s="2">
        <v>43915</v>
      </c>
      <c r="AB622" s="2" t="s">
        <v>989</v>
      </c>
      <c r="AC622" t="s">
        <v>91</v>
      </c>
      <c r="AD622">
        <v>5</v>
      </c>
      <c r="AE622">
        <v>6</v>
      </c>
      <c r="AF622">
        <v>16</v>
      </c>
      <c r="AG622" t="s">
        <v>413</v>
      </c>
      <c r="AH622" t="s">
        <v>288</v>
      </c>
      <c r="AI622" t="s">
        <v>289</v>
      </c>
      <c r="AJ622">
        <v>99505.02</v>
      </c>
      <c r="AK622">
        <v>99505</v>
      </c>
      <c r="AL622">
        <v>99506</v>
      </c>
      <c r="AM622">
        <v>99505</v>
      </c>
      <c r="AN622">
        <v>27833.759999999998</v>
      </c>
      <c r="AO622">
        <v>71671.259999999995</v>
      </c>
      <c r="AP622">
        <v>16584.169999999998</v>
      </c>
      <c r="AQ622" t="s">
        <v>4458</v>
      </c>
      <c r="AR622" t="s">
        <v>4459</v>
      </c>
      <c r="AS622" t="s">
        <v>331</v>
      </c>
      <c r="AT622" t="s">
        <v>4460</v>
      </c>
      <c r="AU622" t="s">
        <v>126</v>
      </c>
      <c r="AV622" t="s">
        <v>1918</v>
      </c>
      <c r="AX622" t="s">
        <v>4461</v>
      </c>
      <c r="AY622">
        <v>8</v>
      </c>
      <c r="AZ622">
        <v>501</v>
      </c>
      <c r="BA622">
        <v>8</v>
      </c>
      <c r="BB622">
        <v>315</v>
      </c>
      <c r="BC622">
        <v>2</v>
      </c>
      <c r="BD622">
        <v>3</v>
      </c>
      <c r="BE622" t="s">
        <v>257</v>
      </c>
      <c r="BF622" t="s">
        <v>740</v>
      </c>
      <c r="BG622" t="s">
        <v>147</v>
      </c>
      <c r="BH622" t="s">
        <v>104</v>
      </c>
      <c r="BI622" t="s">
        <v>84</v>
      </c>
      <c r="BJ622" t="s">
        <v>842</v>
      </c>
      <c r="BK622">
        <v>70</v>
      </c>
      <c r="BL622">
        <v>153.1</v>
      </c>
      <c r="BM622">
        <v>177.8</v>
      </c>
      <c r="BN622">
        <v>69.44</v>
      </c>
      <c r="BO622">
        <v>21</v>
      </c>
      <c r="BP622" t="s">
        <v>209</v>
      </c>
      <c r="BQ622">
        <v>61</v>
      </c>
      <c r="BR622">
        <v>97.7</v>
      </c>
      <c r="BS622" t="s">
        <v>4462</v>
      </c>
      <c r="BT622" t="s">
        <v>181</v>
      </c>
    </row>
    <row r="623" spans="1:72" x14ac:dyDescent="0.2">
      <c r="A623" s="3">
        <v>789240</v>
      </c>
      <c r="B623">
        <v>3</v>
      </c>
      <c r="C623" t="s">
        <v>72</v>
      </c>
      <c r="D623">
        <v>2</v>
      </c>
      <c r="E623" s="2" t="s">
        <v>73</v>
      </c>
      <c r="F623" s="3" t="s">
        <v>74</v>
      </c>
      <c r="G623" t="s">
        <v>844</v>
      </c>
      <c r="H623" t="s">
        <v>502</v>
      </c>
      <c r="I623" t="s">
        <v>866</v>
      </c>
      <c r="J623" t="s">
        <v>4463</v>
      </c>
      <c r="K623" t="s">
        <v>4464</v>
      </c>
      <c r="L623" t="s">
        <v>4306</v>
      </c>
      <c r="M623" t="s">
        <v>81</v>
      </c>
      <c r="N623">
        <v>78102</v>
      </c>
      <c r="O623" t="s">
        <v>82</v>
      </c>
      <c r="P623" t="s">
        <v>4307</v>
      </c>
      <c r="Q623">
        <v>1</v>
      </c>
      <c r="R623" t="s">
        <v>84</v>
      </c>
      <c r="S623" t="s">
        <v>84</v>
      </c>
      <c r="T623" t="s">
        <v>85</v>
      </c>
      <c r="U623">
        <v>4</v>
      </c>
      <c r="V623" t="s">
        <v>86</v>
      </c>
      <c r="W623">
        <v>2</v>
      </c>
      <c r="X623" t="s">
        <v>87</v>
      </c>
      <c r="Y623" t="s">
        <v>200</v>
      </c>
      <c r="Z623" t="s">
        <v>117</v>
      </c>
      <c r="AA623" s="2">
        <v>43877</v>
      </c>
      <c r="AB623" s="2" t="s">
        <v>2045</v>
      </c>
      <c r="AC623" t="s">
        <v>91</v>
      </c>
      <c r="AD623">
        <v>2</v>
      </c>
      <c r="AE623">
        <v>2</v>
      </c>
      <c r="AF623">
        <v>9</v>
      </c>
      <c r="AG623" t="s">
        <v>677</v>
      </c>
      <c r="AH623" t="s">
        <v>121</v>
      </c>
      <c r="AI623" t="s">
        <v>122</v>
      </c>
      <c r="AJ623">
        <v>40998.57</v>
      </c>
      <c r="AK623">
        <v>40998</v>
      </c>
      <c r="AL623">
        <v>40999</v>
      </c>
      <c r="AM623">
        <v>40998</v>
      </c>
      <c r="AN623">
        <v>5718.88</v>
      </c>
      <c r="AO623">
        <v>35279.69</v>
      </c>
      <c r="AP623">
        <v>20499.28</v>
      </c>
      <c r="AQ623" t="s">
        <v>4404</v>
      </c>
      <c r="AR623" t="s">
        <v>4465</v>
      </c>
      <c r="AS623" t="s">
        <v>97</v>
      </c>
      <c r="AT623" t="s">
        <v>689</v>
      </c>
      <c r="AU623" t="s">
        <v>126</v>
      </c>
      <c r="AV623" t="s">
        <v>4466</v>
      </c>
      <c r="AX623" t="s">
        <v>4467</v>
      </c>
      <c r="AY623">
        <v>14</v>
      </c>
      <c r="AZ623">
        <v>819</v>
      </c>
      <c r="BA623">
        <v>14</v>
      </c>
      <c r="BB623">
        <v>541</v>
      </c>
      <c r="BC623">
        <v>1</v>
      </c>
      <c r="BD623">
        <v>2</v>
      </c>
      <c r="BE623" t="s">
        <v>206</v>
      </c>
      <c r="BF623" t="s">
        <v>431</v>
      </c>
      <c r="BG623" t="s">
        <v>867</v>
      </c>
      <c r="BH623" t="s">
        <v>104</v>
      </c>
      <c r="BI623" t="s">
        <v>84</v>
      </c>
      <c r="BJ623" t="s">
        <v>361</v>
      </c>
      <c r="BK623">
        <v>63</v>
      </c>
      <c r="BL623">
        <v>174.2</v>
      </c>
      <c r="BM623">
        <v>160.02000000000001</v>
      </c>
      <c r="BN623">
        <v>79.02</v>
      </c>
      <c r="BO623">
        <v>30</v>
      </c>
      <c r="BP623" t="s">
        <v>192</v>
      </c>
      <c r="BQ623">
        <v>115</v>
      </c>
      <c r="BR623">
        <v>97.77</v>
      </c>
      <c r="BS623" t="s">
        <v>4468</v>
      </c>
      <c r="BT623" t="s">
        <v>108</v>
      </c>
    </row>
    <row r="624" spans="1:72" x14ac:dyDescent="0.2">
      <c r="A624" s="3">
        <v>789241</v>
      </c>
      <c r="B624">
        <v>1</v>
      </c>
      <c r="C624" t="s">
        <v>276</v>
      </c>
      <c r="D624">
        <v>1</v>
      </c>
      <c r="E624" s="2" t="s">
        <v>277</v>
      </c>
      <c r="F624" s="3" t="s">
        <v>224</v>
      </c>
      <c r="G624" t="s">
        <v>2626</v>
      </c>
      <c r="H624" t="s">
        <v>183</v>
      </c>
      <c r="I624" t="s">
        <v>4469</v>
      </c>
      <c r="J624" t="s">
        <v>4470</v>
      </c>
      <c r="K624" t="s">
        <v>4471</v>
      </c>
      <c r="L624" t="s">
        <v>198</v>
      </c>
      <c r="M624" t="s">
        <v>81</v>
      </c>
      <c r="N624">
        <v>75035</v>
      </c>
      <c r="O624" t="s">
        <v>82</v>
      </c>
      <c r="P624" t="s">
        <v>4472</v>
      </c>
      <c r="Q624">
        <v>1</v>
      </c>
      <c r="R624" t="s">
        <v>84</v>
      </c>
      <c r="S624" t="s">
        <v>84</v>
      </c>
      <c r="T624" t="s">
        <v>331</v>
      </c>
      <c r="U624">
        <v>4</v>
      </c>
      <c r="V624" t="s">
        <v>86</v>
      </c>
      <c r="W624">
        <v>2</v>
      </c>
      <c r="X624" t="s">
        <v>87</v>
      </c>
      <c r="Y624" t="s">
        <v>460</v>
      </c>
      <c r="Z624" t="s">
        <v>343</v>
      </c>
      <c r="AA624" s="2">
        <v>43867</v>
      </c>
      <c r="AB624" s="2" t="s">
        <v>601</v>
      </c>
      <c r="AC624" t="s">
        <v>141</v>
      </c>
      <c r="AD624">
        <v>2</v>
      </c>
      <c r="AE624">
        <v>2</v>
      </c>
      <c r="AF624">
        <v>14</v>
      </c>
      <c r="AG624" t="s">
        <v>639</v>
      </c>
      <c r="AH624" t="s">
        <v>121</v>
      </c>
      <c r="AI624" t="s">
        <v>122</v>
      </c>
      <c r="AJ624">
        <v>25396.68</v>
      </c>
      <c r="AK624">
        <v>25396</v>
      </c>
      <c r="AL624">
        <v>25397</v>
      </c>
      <c r="AM624">
        <v>25396</v>
      </c>
      <c r="AN624">
        <v>9277.92</v>
      </c>
      <c r="AO624">
        <v>16118.76</v>
      </c>
      <c r="AP624">
        <v>12698.34</v>
      </c>
      <c r="AQ624" t="s">
        <v>4473</v>
      </c>
      <c r="AR624" t="s">
        <v>4474</v>
      </c>
      <c r="AS624" t="s">
        <v>224</v>
      </c>
      <c r="AT624" t="s">
        <v>4475</v>
      </c>
      <c r="AU624" t="s">
        <v>126</v>
      </c>
      <c r="AV624" t="s">
        <v>1026</v>
      </c>
      <c r="AW624" t="s">
        <v>126</v>
      </c>
      <c r="AY624">
        <v>5</v>
      </c>
      <c r="AZ624">
        <v>315</v>
      </c>
      <c r="BA624">
        <v>5</v>
      </c>
      <c r="BB624">
        <v>207</v>
      </c>
      <c r="BC624">
        <v>1</v>
      </c>
      <c r="BD624">
        <v>2</v>
      </c>
      <c r="BE624" t="s">
        <v>206</v>
      </c>
      <c r="BF624" t="s">
        <v>2049</v>
      </c>
      <c r="BH624" t="s">
        <v>104</v>
      </c>
      <c r="BI624" t="s">
        <v>126</v>
      </c>
      <c r="BJ624" t="s">
        <v>612</v>
      </c>
      <c r="BK624">
        <v>73</v>
      </c>
      <c r="BL624">
        <v>218</v>
      </c>
      <c r="BM624">
        <v>185.42</v>
      </c>
      <c r="BN624">
        <v>98.88</v>
      </c>
      <c r="BO624">
        <v>28</v>
      </c>
      <c r="BP624" t="s">
        <v>106</v>
      </c>
      <c r="BQ624">
        <v>91</v>
      </c>
      <c r="BR624">
        <v>98.22</v>
      </c>
      <c r="BS624" t="s">
        <v>4476</v>
      </c>
      <c r="BT624" t="s">
        <v>108</v>
      </c>
    </row>
    <row r="625" spans="1:72" x14ac:dyDescent="0.2">
      <c r="A625" s="3">
        <v>789242</v>
      </c>
      <c r="B625">
        <v>4</v>
      </c>
      <c r="C625" t="s">
        <v>18</v>
      </c>
      <c r="D625">
        <v>5</v>
      </c>
      <c r="E625" s="2" t="s">
        <v>893</v>
      </c>
      <c r="F625" s="3" t="s">
        <v>84</v>
      </c>
      <c r="G625" t="s">
        <v>3325</v>
      </c>
      <c r="H625" t="s">
        <v>793</v>
      </c>
      <c r="I625" t="s">
        <v>4477</v>
      </c>
      <c r="J625" t="s">
        <v>4478</v>
      </c>
      <c r="K625" t="s">
        <v>4479</v>
      </c>
      <c r="L625" t="s">
        <v>291</v>
      </c>
      <c r="M625" t="s">
        <v>81</v>
      </c>
      <c r="N625">
        <v>75834</v>
      </c>
      <c r="O625" t="s">
        <v>82</v>
      </c>
      <c r="P625" t="s">
        <v>291</v>
      </c>
      <c r="Q625">
        <v>1</v>
      </c>
      <c r="R625" t="s">
        <v>84</v>
      </c>
      <c r="S625" t="s">
        <v>126</v>
      </c>
      <c r="T625" t="s">
        <v>85</v>
      </c>
      <c r="U625">
        <v>4</v>
      </c>
      <c r="V625" t="s">
        <v>86</v>
      </c>
      <c r="W625">
        <v>2</v>
      </c>
      <c r="X625" t="s">
        <v>87</v>
      </c>
      <c r="Y625" t="s">
        <v>200</v>
      </c>
      <c r="Z625" t="s">
        <v>117</v>
      </c>
      <c r="AA625" s="2">
        <v>43887</v>
      </c>
      <c r="AB625" s="2" t="s">
        <v>1007</v>
      </c>
      <c r="AC625" t="s">
        <v>286</v>
      </c>
      <c r="AD625">
        <v>2</v>
      </c>
      <c r="AE625">
        <v>1</v>
      </c>
      <c r="AF625">
        <v>0</v>
      </c>
      <c r="AG625" t="s">
        <v>899</v>
      </c>
      <c r="AH625" t="s">
        <v>121</v>
      </c>
      <c r="AI625" t="s">
        <v>122</v>
      </c>
      <c r="AJ625">
        <v>3115.52</v>
      </c>
      <c r="AK625">
        <v>3115</v>
      </c>
      <c r="AL625">
        <v>3116</v>
      </c>
      <c r="AM625">
        <v>3115</v>
      </c>
      <c r="AN625">
        <v>1411.1</v>
      </c>
      <c r="AO625">
        <v>1704.42</v>
      </c>
      <c r="AP625">
        <v>3115.52</v>
      </c>
      <c r="AQ625" t="s">
        <v>1058</v>
      </c>
      <c r="AR625" t="s">
        <v>1059</v>
      </c>
      <c r="AS625" t="s">
        <v>902</v>
      </c>
      <c r="AT625" t="s">
        <v>903</v>
      </c>
      <c r="AV625" t="s">
        <v>904</v>
      </c>
      <c r="AX625" t="s">
        <v>905</v>
      </c>
      <c r="AY625">
        <v>15</v>
      </c>
      <c r="AZ625">
        <v>795</v>
      </c>
      <c r="BA625">
        <v>15</v>
      </c>
      <c r="BB625">
        <v>640</v>
      </c>
      <c r="BC625">
        <v>1</v>
      </c>
      <c r="BD625">
        <v>1</v>
      </c>
      <c r="BE625" t="s">
        <v>101</v>
      </c>
      <c r="BF625" t="s">
        <v>1201</v>
      </c>
      <c r="BG625" t="s">
        <v>479</v>
      </c>
      <c r="BH625" t="s">
        <v>104</v>
      </c>
      <c r="BI625" t="s">
        <v>84</v>
      </c>
      <c r="BJ625" t="s">
        <v>1060</v>
      </c>
      <c r="BK625">
        <v>17</v>
      </c>
      <c r="BL625">
        <v>6</v>
      </c>
      <c r="BM625">
        <v>43.18</v>
      </c>
      <c r="BN625">
        <v>2.72</v>
      </c>
      <c r="BO625">
        <v>14</v>
      </c>
      <c r="BP625" t="s">
        <v>148</v>
      </c>
      <c r="BQ625">
        <v>52</v>
      </c>
      <c r="BR625">
        <v>98.34</v>
      </c>
      <c r="BS625" t="s">
        <v>2111</v>
      </c>
      <c r="BT625" t="s">
        <v>108</v>
      </c>
    </row>
    <row r="626" spans="1:72" x14ac:dyDescent="0.2">
      <c r="A626" s="3">
        <v>789243</v>
      </c>
      <c r="B626">
        <v>1</v>
      </c>
      <c r="C626" t="s">
        <v>276</v>
      </c>
      <c r="D626">
        <v>1</v>
      </c>
      <c r="E626" s="2" t="s">
        <v>277</v>
      </c>
      <c r="F626" s="3" t="s">
        <v>224</v>
      </c>
      <c r="G626" t="s">
        <v>1561</v>
      </c>
      <c r="H626" t="s">
        <v>298</v>
      </c>
      <c r="I626" t="s">
        <v>4480</v>
      </c>
      <c r="J626" t="s">
        <v>4481</v>
      </c>
      <c r="K626" t="s">
        <v>4482</v>
      </c>
      <c r="L626" t="s">
        <v>600</v>
      </c>
      <c r="M626" t="s">
        <v>81</v>
      </c>
      <c r="N626">
        <v>78205</v>
      </c>
      <c r="O626" t="s">
        <v>82</v>
      </c>
      <c r="P626" t="s">
        <v>356</v>
      </c>
      <c r="Q626">
        <v>62</v>
      </c>
      <c r="R626" t="s">
        <v>84</v>
      </c>
      <c r="S626" t="s">
        <v>84</v>
      </c>
      <c r="T626" t="s">
        <v>85</v>
      </c>
      <c r="U626">
        <v>4</v>
      </c>
      <c r="V626" t="s">
        <v>86</v>
      </c>
      <c r="W626">
        <v>2</v>
      </c>
      <c r="X626" t="s">
        <v>87</v>
      </c>
      <c r="Y626" t="s">
        <v>116</v>
      </c>
      <c r="Z626" t="s">
        <v>117</v>
      </c>
      <c r="AA626" s="2">
        <v>43838</v>
      </c>
      <c r="AB626" s="2" t="s">
        <v>2002</v>
      </c>
      <c r="AC626" t="s">
        <v>119</v>
      </c>
      <c r="AD626">
        <v>4</v>
      </c>
      <c r="AE626">
        <v>5</v>
      </c>
      <c r="AF626">
        <v>15</v>
      </c>
      <c r="AG626" t="s">
        <v>328</v>
      </c>
      <c r="AH626" t="s">
        <v>143</v>
      </c>
      <c r="AI626" t="s">
        <v>144</v>
      </c>
      <c r="AJ626">
        <v>205092.68</v>
      </c>
      <c r="AK626">
        <v>205092</v>
      </c>
      <c r="AL626">
        <v>205093</v>
      </c>
      <c r="AM626">
        <v>205092</v>
      </c>
      <c r="AN626">
        <v>18691.09</v>
      </c>
      <c r="AO626">
        <v>186401.59</v>
      </c>
      <c r="AP626">
        <v>41018.54</v>
      </c>
      <c r="AQ626" t="s">
        <v>3521</v>
      </c>
      <c r="AR626" t="s">
        <v>3522</v>
      </c>
      <c r="AS626" t="s">
        <v>339</v>
      </c>
      <c r="AT626" t="s">
        <v>524</v>
      </c>
      <c r="AU626" t="s">
        <v>126</v>
      </c>
      <c r="AV626" t="s">
        <v>4483</v>
      </c>
      <c r="AW626" t="s">
        <v>126</v>
      </c>
      <c r="AX626" t="s">
        <v>3524</v>
      </c>
      <c r="AY626">
        <v>8</v>
      </c>
      <c r="AZ626">
        <v>481</v>
      </c>
      <c r="BA626">
        <v>8</v>
      </c>
      <c r="BB626">
        <v>308</v>
      </c>
      <c r="BC626">
        <v>2</v>
      </c>
      <c r="BD626">
        <v>2</v>
      </c>
      <c r="BE626" t="s">
        <v>206</v>
      </c>
      <c r="BF626" t="s">
        <v>1896</v>
      </c>
      <c r="BG626" t="s">
        <v>867</v>
      </c>
      <c r="BH626" t="s">
        <v>104</v>
      </c>
      <c r="BI626" t="s">
        <v>126</v>
      </c>
      <c r="BJ626" t="s">
        <v>868</v>
      </c>
      <c r="BK626">
        <v>62</v>
      </c>
      <c r="BL626">
        <v>129.1</v>
      </c>
      <c r="BM626">
        <v>157.47999999999999</v>
      </c>
      <c r="BN626">
        <v>58.56</v>
      </c>
      <c r="BO626">
        <v>23</v>
      </c>
      <c r="BP626" t="s">
        <v>209</v>
      </c>
      <c r="BQ626">
        <v>63</v>
      </c>
      <c r="BR626">
        <v>97.85</v>
      </c>
      <c r="BS626" t="s">
        <v>4484</v>
      </c>
      <c r="BT626" t="s">
        <v>132</v>
      </c>
    </row>
    <row r="627" spans="1:72" x14ac:dyDescent="0.2">
      <c r="A627" s="3">
        <v>789244</v>
      </c>
      <c r="B627">
        <v>1</v>
      </c>
      <c r="C627" t="s">
        <v>276</v>
      </c>
      <c r="D627">
        <v>4</v>
      </c>
      <c r="E627" s="2" t="s">
        <v>4485</v>
      </c>
      <c r="F627" s="3" t="s">
        <v>224</v>
      </c>
      <c r="G627" t="s">
        <v>3021</v>
      </c>
      <c r="H627" t="s">
        <v>467</v>
      </c>
      <c r="I627" t="s">
        <v>4486</v>
      </c>
      <c r="J627" t="s">
        <v>4487</v>
      </c>
      <c r="K627" t="s">
        <v>4488</v>
      </c>
      <c r="L627" t="s">
        <v>291</v>
      </c>
      <c r="M627" t="s">
        <v>81</v>
      </c>
      <c r="N627">
        <v>77343</v>
      </c>
      <c r="O627" t="s">
        <v>82</v>
      </c>
      <c r="P627" t="s">
        <v>291</v>
      </c>
      <c r="Q627">
        <v>1</v>
      </c>
      <c r="R627" t="s">
        <v>84</v>
      </c>
      <c r="S627" t="s">
        <v>84</v>
      </c>
      <c r="T627" t="s">
        <v>331</v>
      </c>
      <c r="U627">
        <v>4</v>
      </c>
      <c r="V627" t="s">
        <v>86</v>
      </c>
      <c r="W627">
        <v>1</v>
      </c>
      <c r="X627" t="s">
        <v>139</v>
      </c>
      <c r="Y627" t="s">
        <v>88</v>
      </c>
      <c r="Z627" t="s">
        <v>343</v>
      </c>
      <c r="AA627" s="2">
        <v>43882</v>
      </c>
      <c r="AB627" s="2" t="s">
        <v>1007</v>
      </c>
      <c r="AC627" t="s">
        <v>286</v>
      </c>
      <c r="AD627">
        <v>5</v>
      </c>
      <c r="AE627">
        <v>6</v>
      </c>
      <c r="AF627">
        <v>15</v>
      </c>
      <c r="AG627" t="s">
        <v>328</v>
      </c>
      <c r="AH627" t="s">
        <v>288</v>
      </c>
      <c r="AI627" t="s">
        <v>289</v>
      </c>
      <c r="AJ627">
        <v>196244.03</v>
      </c>
      <c r="AK627">
        <v>196244</v>
      </c>
      <c r="AL627">
        <v>196245</v>
      </c>
      <c r="AM627">
        <v>196244</v>
      </c>
      <c r="AN627">
        <v>29600.82</v>
      </c>
      <c r="AO627">
        <v>166643.21</v>
      </c>
      <c r="AP627">
        <v>32707.34</v>
      </c>
      <c r="AQ627" t="s">
        <v>581</v>
      </c>
      <c r="AR627" t="s">
        <v>1047</v>
      </c>
      <c r="AS627" t="s">
        <v>224</v>
      </c>
      <c r="AT627" t="s">
        <v>1048</v>
      </c>
      <c r="AU627" t="s">
        <v>126</v>
      </c>
      <c r="AV627" t="s">
        <v>681</v>
      </c>
      <c r="AW627" t="s">
        <v>126</v>
      </c>
      <c r="AX627" t="s">
        <v>656</v>
      </c>
      <c r="AY627">
        <v>5</v>
      </c>
      <c r="AZ627">
        <v>246</v>
      </c>
      <c r="BA627">
        <v>5</v>
      </c>
      <c r="BB627">
        <v>174</v>
      </c>
      <c r="BC627">
        <v>3</v>
      </c>
      <c r="BD627">
        <v>3</v>
      </c>
      <c r="BE627" t="s">
        <v>257</v>
      </c>
      <c r="BF627" t="s">
        <v>1734</v>
      </c>
      <c r="BG627" t="s">
        <v>643</v>
      </c>
      <c r="BH627" t="s">
        <v>104</v>
      </c>
      <c r="BI627" t="s">
        <v>84</v>
      </c>
      <c r="BJ627" t="s">
        <v>658</v>
      </c>
      <c r="BK627">
        <v>69</v>
      </c>
      <c r="BL627">
        <v>244.6</v>
      </c>
      <c r="BM627">
        <v>175.26</v>
      </c>
      <c r="BN627">
        <v>110.95</v>
      </c>
      <c r="BO627">
        <v>36</v>
      </c>
      <c r="BP627" t="s">
        <v>192</v>
      </c>
      <c r="BQ627">
        <v>105</v>
      </c>
      <c r="BR627">
        <v>97.96</v>
      </c>
      <c r="BS627" t="s">
        <v>3804</v>
      </c>
      <c r="BT627" t="s">
        <v>108</v>
      </c>
    </row>
    <row r="628" spans="1:72" x14ac:dyDescent="0.2">
      <c r="A628" s="3">
        <v>789245</v>
      </c>
      <c r="B628">
        <v>1</v>
      </c>
      <c r="C628" t="s">
        <v>276</v>
      </c>
      <c r="D628">
        <v>1</v>
      </c>
      <c r="E628" s="2" t="s">
        <v>277</v>
      </c>
      <c r="G628" t="s">
        <v>4489</v>
      </c>
      <c r="H628" t="s">
        <v>237</v>
      </c>
      <c r="I628" t="s">
        <v>4490</v>
      </c>
      <c r="J628" t="s">
        <v>4491</v>
      </c>
      <c r="K628" t="s">
        <v>4492</v>
      </c>
      <c r="L628" t="s">
        <v>1883</v>
      </c>
      <c r="M628" t="s">
        <v>81</v>
      </c>
      <c r="N628">
        <v>76271</v>
      </c>
      <c r="O628" t="s">
        <v>82</v>
      </c>
      <c r="P628" t="s">
        <v>4493</v>
      </c>
      <c r="Q628">
        <v>1</v>
      </c>
      <c r="R628" t="s">
        <v>84</v>
      </c>
      <c r="S628" t="s">
        <v>84</v>
      </c>
      <c r="T628" t="s">
        <v>85</v>
      </c>
      <c r="U628">
        <v>4</v>
      </c>
      <c r="V628" t="s">
        <v>86</v>
      </c>
      <c r="W628">
        <v>2</v>
      </c>
      <c r="X628" t="s">
        <v>87</v>
      </c>
      <c r="Y628" t="s">
        <v>88</v>
      </c>
      <c r="Z628" t="s">
        <v>89</v>
      </c>
      <c r="AA628" s="2">
        <v>43869</v>
      </c>
      <c r="AB628" s="2" t="s">
        <v>1944</v>
      </c>
      <c r="AC628" t="s">
        <v>286</v>
      </c>
      <c r="AD628">
        <v>4</v>
      </c>
      <c r="AE628">
        <v>5</v>
      </c>
      <c r="AF628">
        <v>18</v>
      </c>
      <c r="AG628" t="s">
        <v>827</v>
      </c>
      <c r="AH628" t="s">
        <v>288</v>
      </c>
      <c r="AI628" t="s">
        <v>289</v>
      </c>
      <c r="AJ628">
        <v>52889.97</v>
      </c>
      <c r="AK628">
        <v>52889</v>
      </c>
      <c r="AL628">
        <v>52890</v>
      </c>
      <c r="AM628">
        <v>52889</v>
      </c>
      <c r="AN628">
        <v>12456.45</v>
      </c>
      <c r="AO628">
        <v>40433.519999999997</v>
      </c>
      <c r="AP628">
        <v>10577.99</v>
      </c>
      <c r="AQ628" t="s">
        <v>525</v>
      </c>
      <c r="AR628" t="s">
        <v>4494</v>
      </c>
      <c r="AS628" t="s">
        <v>383</v>
      </c>
      <c r="AT628" t="s">
        <v>3287</v>
      </c>
      <c r="AU628" t="s">
        <v>126</v>
      </c>
      <c r="AV628" t="s">
        <v>403</v>
      </c>
      <c r="AW628" t="s">
        <v>126</v>
      </c>
      <c r="AY628">
        <v>10</v>
      </c>
      <c r="AZ628">
        <v>640</v>
      </c>
      <c r="BA628">
        <v>10</v>
      </c>
      <c r="BB628">
        <v>426</v>
      </c>
      <c r="BC628">
        <v>3</v>
      </c>
      <c r="BD628">
        <v>3</v>
      </c>
      <c r="BE628" t="s">
        <v>257</v>
      </c>
      <c r="BF628" t="s">
        <v>3367</v>
      </c>
      <c r="BH628" t="s">
        <v>104</v>
      </c>
      <c r="BI628" t="s">
        <v>126</v>
      </c>
      <c r="BJ628" t="s">
        <v>452</v>
      </c>
      <c r="BK628">
        <v>67</v>
      </c>
      <c r="BL628">
        <v>206.6</v>
      </c>
      <c r="BM628">
        <v>170.18</v>
      </c>
      <c r="BN628">
        <v>93.71</v>
      </c>
      <c r="BO628">
        <v>32</v>
      </c>
      <c r="BP628" t="s">
        <v>192</v>
      </c>
      <c r="BQ628">
        <v>109</v>
      </c>
      <c r="BR628">
        <v>97.25</v>
      </c>
      <c r="BS628" t="s">
        <v>4495</v>
      </c>
      <c r="BT628" t="s">
        <v>108</v>
      </c>
    </row>
    <row r="629" spans="1:72" x14ac:dyDescent="0.2">
      <c r="A629" s="3">
        <v>789246</v>
      </c>
      <c r="B629">
        <v>1</v>
      </c>
      <c r="C629" t="s">
        <v>276</v>
      </c>
      <c r="D629">
        <v>1</v>
      </c>
      <c r="E629" s="2" t="s">
        <v>277</v>
      </c>
      <c r="F629" s="3" t="s">
        <v>224</v>
      </c>
      <c r="G629" t="s">
        <v>1107</v>
      </c>
      <c r="H629" t="s">
        <v>1052</v>
      </c>
      <c r="I629" t="s">
        <v>4496</v>
      </c>
      <c r="J629" t="s">
        <v>4497</v>
      </c>
      <c r="K629" t="s">
        <v>4498</v>
      </c>
      <c r="L629" t="s">
        <v>588</v>
      </c>
      <c r="M629" t="s">
        <v>81</v>
      </c>
      <c r="N629">
        <v>77039</v>
      </c>
      <c r="O629" t="s">
        <v>82</v>
      </c>
      <c r="P629" t="s">
        <v>589</v>
      </c>
      <c r="Q629">
        <v>1</v>
      </c>
      <c r="R629" t="s">
        <v>84</v>
      </c>
      <c r="S629" t="s">
        <v>84</v>
      </c>
      <c r="T629" t="s">
        <v>85</v>
      </c>
      <c r="U629">
        <v>4</v>
      </c>
      <c r="V629" t="s">
        <v>86</v>
      </c>
      <c r="W629">
        <v>2</v>
      </c>
      <c r="X629" t="s">
        <v>87</v>
      </c>
      <c r="Y629" t="s">
        <v>156</v>
      </c>
      <c r="Z629" t="s">
        <v>117</v>
      </c>
      <c r="AA629" s="2">
        <v>43921</v>
      </c>
      <c r="AB629" s="2" t="s">
        <v>1464</v>
      </c>
      <c r="AC629" t="s">
        <v>158</v>
      </c>
      <c r="AD629">
        <v>4</v>
      </c>
      <c r="AE629">
        <v>3</v>
      </c>
      <c r="AF629">
        <v>15</v>
      </c>
      <c r="AG629" t="s">
        <v>328</v>
      </c>
      <c r="AH629" t="s">
        <v>121</v>
      </c>
      <c r="AI629" t="s">
        <v>122</v>
      </c>
      <c r="AJ629">
        <v>34119.440000000002</v>
      </c>
      <c r="AK629">
        <v>34119</v>
      </c>
      <c r="AL629">
        <v>34120</v>
      </c>
      <c r="AM629">
        <v>34119</v>
      </c>
      <c r="AN629">
        <v>13327.87</v>
      </c>
      <c r="AO629">
        <v>20791.57</v>
      </c>
      <c r="AP629">
        <v>11373.15</v>
      </c>
      <c r="AQ629" t="s">
        <v>2449</v>
      </c>
      <c r="AR629" t="s">
        <v>3773</v>
      </c>
      <c r="AS629" t="s">
        <v>110</v>
      </c>
      <c r="AT629" t="s">
        <v>2633</v>
      </c>
      <c r="AU629" t="s">
        <v>126</v>
      </c>
      <c r="AV629" t="s">
        <v>628</v>
      </c>
      <c r="AW629" t="s">
        <v>126</v>
      </c>
      <c r="AY629">
        <v>4</v>
      </c>
      <c r="AZ629">
        <v>203</v>
      </c>
      <c r="BA629">
        <v>4</v>
      </c>
      <c r="BB629">
        <v>141</v>
      </c>
      <c r="BC629">
        <v>1</v>
      </c>
      <c r="BD629">
        <v>1</v>
      </c>
      <c r="BE629" t="s">
        <v>101</v>
      </c>
      <c r="BF629" t="s">
        <v>866</v>
      </c>
      <c r="BH629" t="s">
        <v>104</v>
      </c>
      <c r="BI629" t="s">
        <v>126</v>
      </c>
      <c r="BJ629" t="s">
        <v>191</v>
      </c>
      <c r="BK629">
        <v>61</v>
      </c>
      <c r="BL629">
        <v>184.6</v>
      </c>
      <c r="BM629">
        <v>154.94</v>
      </c>
      <c r="BN629">
        <v>83.73</v>
      </c>
      <c r="BO629">
        <v>34</v>
      </c>
      <c r="BP629" t="s">
        <v>192</v>
      </c>
      <c r="BQ629">
        <v>108</v>
      </c>
      <c r="BR629">
        <v>97.62</v>
      </c>
      <c r="BS629" t="s">
        <v>1627</v>
      </c>
      <c r="BT629" t="s">
        <v>181</v>
      </c>
    </row>
    <row r="630" spans="1:72" x14ac:dyDescent="0.2">
      <c r="A630" s="3">
        <v>789247</v>
      </c>
      <c r="B630">
        <v>1</v>
      </c>
      <c r="C630" t="s">
        <v>276</v>
      </c>
      <c r="D630">
        <v>1</v>
      </c>
      <c r="E630" s="2" t="s">
        <v>277</v>
      </c>
      <c r="G630" t="s">
        <v>4499</v>
      </c>
      <c r="H630" t="s">
        <v>298</v>
      </c>
      <c r="I630" t="s">
        <v>4500</v>
      </c>
      <c r="J630" t="s">
        <v>4501</v>
      </c>
      <c r="K630" t="s">
        <v>4502</v>
      </c>
      <c r="L630" t="s">
        <v>4503</v>
      </c>
      <c r="M630" t="s">
        <v>81</v>
      </c>
      <c r="N630">
        <v>79054</v>
      </c>
      <c r="O630" t="s">
        <v>82</v>
      </c>
      <c r="P630" t="s">
        <v>4504</v>
      </c>
      <c r="Q630">
        <v>50</v>
      </c>
      <c r="R630" t="s">
        <v>84</v>
      </c>
      <c r="S630" t="s">
        <v>84</v>
      </c>
      <c r="T630" t="s">
        <v>85</v>
      </c>
      <c r="U630">
        <v>4</v>
      </c>
      <c r="V630" t="s">
        <v>86</v>
      </c>
      <c r="W630">
        <v>2</v>
      </c>
      <c r="X630" t="s">
        <v>87</v>
      </c>
      <c r="Y630" t="s">
        <v>156</v>
      </c>
      <c r="Z630" t="s">
        <v>117</v>
      </c>
      <c r="AA630" s="2">
        <v>43907</v>
      </c>
      <c r="AB630" s="2" t="s">
        <v>676</v>
      </c>
      <c r="AC630" t="s">
        <v>268</v>
      </c>
      <c r="AD630">
        <v>2</v>
      </c>
      <c r="AE630">
        <v>1</v>
      </c>
      <c r="AF630">
        <v>21</v>
      </c>
      <c r="AG630" s="14" t="s">
        <v>2141</v>
      </c>
      <c r="AH630">
        <v>12</v>
      </c>
      <c r="AI630" t="s">
        <v>303</v>
      </c>
      <c r="AJ630">
        <v>41923.21</v>
      </c>
      <c r="AK630">
        <v>41923</v>
      </c>
      <c r="AL630">
        <v>41924</v>
      </c>
      <c r="AM630">
        <v>41923</v>
      </c>
      <c r="AN630">
        <v>2491.29</v>
      </c>
      <c r="AO630">
        <v>39431.919999999998</v>
      </c>
      <c r="AP630">
        <v>41923.21</v>
      </c>
      <c r="AQ630" t="s">
        <v>4505</v>
      </c>
      <c r="AR630" t="s">
        <v>4506</v>
      </c>
      <c r="AS630" t="s">
        <v>339</v>
      </c>
      <c r="AT630" t="s">
        <v>764</v>
      </c>
      <c r="AU630" t="s">
        <v>126</v>
      </c>
      <c r="AV630" t="s">
        <v>4507</v>
      </c>
      <c r="AW630" t="s">
        <v>126</v>
      </c>
      <c r="AX630" t="s">
        <v>4508</v>
      </c>
      <c r="AY630">
        <v>8</v>
      </c>
      <c r="AZ630">
        <v>563</v>
      </c>
      <c r="BA630">
        <v>8</v>
      </c>
      <c r="BB630">
        <v>342</v>
      </c>
      <c r="BC630">
        <v>2</v>
      </c>
      <c r="BD630">
        <v>3</v>
      </c>
      <c r="BE630" t="s">
        <v>257</v>
      </c>
      <c r="BF630" t="s">
        <v>642</v>
      </c>
      <c r="BG630" t="s">
        <v>867</v>
      </c>
      <c r="BH630" t="s">
        <v>104</v>
      </c>
      <c r="BI630" t="s">
        <v>126</v>
      </c>
      <c r="BJ630" t="s">
        <v>868</v>
      </c>
      <c r="BK630">
        <v>62</v>
      </c>
      <c r="BL630">
        <v>185.9</v>
      </c>
      <c r="BM630">
        <v>157.47999999999999</v>
      </c>
      <c r="BN630">
        <v>84.32</v>
      </c>
      <c r="BO630">
        <v>33</v>
      </c>
      <c r="BP630" t="s">
        <v>192</v>
      </c>
      <c r="BQ630">
        <v>109</v>
      </c>
      <c r="BR630">
        <v>97.45</v>
      </c>
      <c r="BS630" t="s">
        <v>887</v>
      </c>
      <c r="BT630" t="s">
        <v>181</v>
      </c>
    </row>
    <row r="631" spans="1:72" x14ac:dyDescent="0.2">
      <c r="A631" s="3">
        <v>789248</v>
      </c>
      <c r="B631">
        <v>1</v>
      </c>
      <c r="C631" t="s">
        <v>276</v>
      </c>
      <c r="D631">
        <v>1</v>
      </c>
      <c r="E631" s="2" t="s">
        <v>277</v>
      </c>
      <c r="G631" t="s">
        <v>3791</v>
      </c>
      <c r="H631" t="s">
        <v>110</v>
      </c>
      <c r="I631" t="s">
        <v>4509</v>
      </c>
      <c r="J631" t="s">
        <v>4510</v>
      </c>
      <c r="K631" t="s">
        <v>4511</v>
      </c>
      <c r="L631" t="s">
        <v>215</v>
      </c>
      <c r="M631" t="s">
        <v>81</v>
      </c>
      <c r="N631">
        <v>78671</v>
      </c>
      <c r="O631" t="s">
        <v>82</v>
      </c>
      <c r="P631" t="s">
        <v>4512</v>
      </c>
      <c r="Q631">
        <v>1</v>
      </c>
      <c r="R631" t="s">
        <v>84</v>
      </c>
      <c r="S631" t="s">
        <v>84</v>
      </c>
      <c r="T631" t="s">
        <v>331</v>
      </c>
      <c r="U631">
        <v>4</v>
      </c>
      <c r="V631" t="s">
        <v>86</v>
      </c>
      <c r="W631">
        <v>1</v>
      </c>
      <c r="X631" t="s">
        <v>139</v>
      </c>
      <c r="Y631" t="s">
        <v>156</v>
      </c>
      <c r="Z631" t="s">
        <v>343</v>
      </c>
      <c r="AA631" s="2">
        <v>43888</v>
      </c>
      <c r="AB631" s="2" t="s">
        <v>1923</v>
      </c>
      <c r="AC631" t="s">
        <v>172</v>
      </c>
      <c r="AD631">
        <v>2</v>
      </c>
      <c r="AE631">
        <v>3</v>
      </c>
      <c r="AF631">
        <v>18</v>
      </c>
      <c r="AG631" t="s">
        <v>827</v>
      </c>
      <c r="AH631" t="s">
        <v>288</v>
      </c>
      <c r="AI631" t="s">
        <v>289</v>
      </c>
      <c r="AJ631">
        <v>79292.58</v>
      </c>
      <c r="AK631">
        <v>79292</v>
      </c>
      <c r="AL631">
        <v>79293</v>
      </c>
      <c r="AM631">
        <v>79292</v>
      </c>
      <c r="AN631">
        <v>7473.87</v>
      </c>
      <c r="AO631">
        <v>71818.710000000006</v>
      </c>
      <c r="AP631">
        <v>26430.86</v>
      </c>
      <c r="AQ631" t="s">
        <v>581</v>
      </c>
      <c r="AR631" t="s">
        <v>1047</v>
      </c>
      <c r="AS631" t="s">
        <v>224</v>
      </c>
      <c r="AT631" t="s">
        <v>1048</v>
      </c>
      <c r="AU631" t="s">
        <v>126</v>
      </c>
      <c r="AV631" t="s">
        <v>2449</v>
      </c>
      <c r="AW631" t="s">
        <v>126</v>
      </c>
      <c r="AX631" t="s">
        <v>753</v>
      </c>
      <c r="AY631">
        <v>5</v>
      </c>
      <c r="AZ631">
        <v>281</v>
      </c>
      <c r="BA631">
        <v>5</v>
      </c>
      <c r="BB631">
        <v>190</v>
      </c>
      <c r="BC631">
        <v>1</v>
      </c>
      <c r="BD631">
        <v>2</v>
      </c>
      <c r="BE631" t="s">
        <v>206</v>
      </c>
      <c r="BF631" t="s">
        <v>1562</v>
      </c>
      <c r="BG631" t="s">
        <v>643</v>
      </c>
      <c r="BH631" t="s">
        <v>104</v>
      </c>
      <c r="BI631" t="s">
        <v>126</v>
      </c>
      <c r="BJ631" t="s">
        <v>405</v>
      </c>
      <c r="BK631">
        <v>71</v>
      </c>
      <c r="BL631">
        <v>141.5</v>
      </c>
      <c r="BM631">
        <v>180.34</v>
      </c>
      <c r="BN631">
        <v>64.180000000000007</v>
      </c>
      <c r="BO631">
        <v>19</v>
      </c>
      <c r="BP631" t="s">
        <v>209</v>
      </c>
      <c r="BQ631">
        <v>63</v>
      </c>
      <c r="BR631">
        <v>97.22</v>
      </c>
      <c r="BS631" t="s">
        <v>4513</v>
      </c>
      <c r="BT631" t="s">
        <v>108</v>
      </c>
    </row>
    <row r="632" spans="1:72" x14ac:dyDescent="0.2">
      <c r="A632" s="3">
        <v>789249</v>
      </c>
      <c r="B632">
        <v>1</v>
      </c>
      <c r="C632" t="s">
        <v>276</v>
      </c>
      <c r="D632">
        <v>1</v>
      </c>
      <c r="E632" s="2" t="s">
        <v>277</v>
      </c>
      <c r="F632" s="3" t="s">
        <v>224</v>
      </c>
      <c r="G632" t="s">
        <v>3232</v>
      </c>
      <c r="H632" t="s">
        <v>331</v>
      </c>
      <c r="I632" t="s">
        <v>4514</v>
      </c>
      <c r="J632" t="s">
        <v>4515</v>
      </c>
      <c r="K632" t="s">
        <v>4516</v>
      </c>
      <c r="L632" t="s">
        <v>674</v>
      </c>
      <c r="M632" t="s">
        <v>81</v>
      </c>
      <c r="N632">
        <v>76053</v>
      </c>
      <c r="O632" t="s">
        <v>82</v>
      </c>
      <c r="P632" t="s">
        <v>4517</v>
      </c>
      <c r="Q632">
        <v>1</v>
      </c>
      <c r="R632" t="s">
        <v>84</v>
      </c>
      <c r="S632" t="s">
        <v>84</v>
      </c>
      <c r="T632" t="s">
        <v>85</v>
      </c>
      <c r="U632">
        <v>4</v>
      </c>
      <c r="V632" t="s">
        <v>86</v>
      </c>
      <c r="W632">
        <v>2</v>
      </c>
      <c r="X632" t="s">
        <v>87</v>
      </c>
      <c r="Y632" t="s">
        <v>200</v>
      </c>
      <c r="Z632" t="s">
        <v>117</v>
      </c>
      <c r="AA632" s="2">
        <v>43843</v>
      </c>
      <c r="AB632" s="2" t="s">
        <v>1018</v>
      </c>
      <c r="AC632" t="s">
        <v>268</v>
      </c>
      <c r="AD632">
        <v>3</v>
      </c>
      <c r="AE632">
        <v>2</v>
      </c>
      <c r="AF632">
        <v>8</v>
      </c>
      <c r="AG632" t="s">
        <v>173</v>
      </c>
      <c r="AH632" t="s">
        <v>143</v>
      </c>
      <c r="AI632" t="s">
        <v>144</v>
      </c>
      <c r="AJ632">
        <v>36487.800000000003</v>
      </c>
      <c r="AK632">
        <v>36487</v>
      </c>
      <c r="AL632">
        <v>36488</v>
      </c>
      <c r="AM632">
        <v>36487</v>
      </c>
      <c r="AN632">
        <v>9866.94</v>
      </c>
      <c r="AO632">
        <v>26620.86</v>
      </c>
      <c r="AP632">
        <v>18243.900000000001</v>
      </c>
      <c r="AQ632" t="s">
        <v>4518</v>
      </c>
      <c r="AR632" t="s">
        <v>4519</v>
      </c>
      <c r="AS632" t="s">
        <v>224</v>
      </c>
      <c r="AT632" t="s">
        <v>2852</v>
      </c>
      <c r="AU632" t="s">
        <v>126</v>
      </c>
      <c r="AV632" t="s">
        <v>4520</v>
      </c>
      <c r="AW632" t="s">
        <v>126</v>
      </c>
      <c r="AX632" t="s">
        <v>441</v>
      </c>
      <c r="AY632">
        <v>4</v>
      </c>
      <c r="AZ632">
        <v>175</v>
      </c>
      <c r="BA632">
        <v>4</v>
      </c>
      <c r="BB632">
        <v>134</v>
      </c>
      <c r="BC632">
        <v>2</v>
      </c>
      <c r="BD632">
        <v>3</v>
      </c>
      <c r="BE632" t="s">
        <v>257</v>
      </c>
      <c r="BF632" t="s">
        <v>1401</v>
      </c>
      <c r="BG632" t="s">
        <v>643</v>
      </c>
      <c r="BH632" t="s">
        <v>104</v>
      </c>
      <c r="BI632" t="s">
        <v>126</v>
      </c>
      <c r="BJ632" t="s">
        <v>191</v>
      </c>
      <c r="BK632">
        <v>61</v>
      </c>
      <c r="BL632">
        <v>215.6</v>
      </c>
      <c r="BM632">
        <v>154.94</v>
      </c>
      <c r="BN632">
        <v>97.79</v>
      </c>
      <c r="BO632">
        <v>40</v>
      </c>
      <c r="BP632" t="s">
        <v>192</v>
      </c>
      <c r="BQ632">
        <v>109</v>
      </c>
      <c r="BR632">
        <v>97.46</v>
      </c>
      <c r="BS632" t="s">
        <v>1022</v>
      </c>
      <c r="BT632" t="s">
        <v>132</v>
      </c>
    </row>
    <row r="633" spans="1:72" x14ac:dyDescent="0.2">
      <c r="A633" s="3">
        <v>789250</v>
      </c>
      <c r="B633">
        <v>1</v>
      </c>
      <c r="C633" t="s">
        <v>276</v>
      </c>
      <c r="D633">
        <v>1</v>
      </c>
      <c r="E633" s="2" t="s">
        <v>277</v>
      </c>
      <c r="F633" s="3" t="s">
        <v>224</v>
      </c>
      <c r="G633" t="s">
        <v>492</v>
      </c>
      <c r="H633" t="s">
        <v>331</v>
      </c>
      <c r="I633" t="s">
        <v>3320</v>
      </c>
      <c r="J633" t="s">
        <v>4521</v>
      </c>
      <c r="K633" t="s">
        <v>4522</v>
      </c>
      <c r="L633" t="s">
        <v>291</v>
      </c>
      <c r="M633" t="s">
        <v>81</v>
      </c>
      <c r="N633">
        <v>88577</v>
      </c>
      <c r="O633" t="s">
        <v>82</v>
      </c>
      <c r="P633" t="s">
        <v>291</v>
      </c>
      <c r="Q633">
        <v>1</v>
      </c>
      <c r="R633" t="s">
        <v>84</v>
      </c>
      <c r="S633" t="s">
        <v>84</v>
      </c>
      <c r="T633" t="s">
        <v>85</v>
      </c>
      <c r="U633">
        <v>4</v>
      </c>
      <c r="V633" t="s">
        <v>86</v>
      </c>
      <c r="W633">
        <v>2</v>
      </c>
      <c r="X633" t="s">
        <v>87</v>
      </c>
      <c r="Y633" t="s">
        <v>88</v>
      </c>
      <c r="Z633" t="s">
        <v>89</v>
      </c>
      <c r="AA633" s="2">
        <v>43882</v>
      </c>
      <c r="AB633" s="2" t="s">
        <v>803</v>
      </c>
      <c r="AC633" t="s">
        <v>172</v>
      </c>
      <c r="AD633">
        <v>1</v>
      </c>
      <c r="AE633">
        <v>2</v>
      </c>
      <c r="AF633">
        <v>23</v>
      </c>
      <c r="AG633" s="14" t="s">
        <v>173</v>
      </c>
      <c r="AH633" t="s">
        <v>233</v>
      </c>
      <c r="AI633" t="s">
        <v>234</v>
      </c>
      <c r="AJ633">
        <v>35783.64</v>
      </c>
      <c r="AK633">
        <v>35783</v>
      </c>
      <c r="AL633">
        <v>35784</v>
      </c>
      <c r="AM633">
        <v>35783</v>
      </c>
      <c r="AN633">
        <v>9277.92</v>
      </c>
      <c r="AO633">
        <v>26505.72</v>
      </c>
      <c r="AP633">
        <v>17891.82</v>
      </c>
      <c r="AQ633" t="s">
        <v>235</v>
      </c>
      <c r="AR633" t="s">
        <v>236</v>
      </c>
      <c r="AS633" t="s">
        <v>237</v>
      </c>
      <c r="AT633" t="s">
        <v>238</v>
      </c>
      <c r="AU633" t="s">
        <v>126</v>
      </c>
      <c r="AV633" t="s">
        <v>4367</v>
      </c>
      <c r="AW633" t="s">
        <v>126</v>
      </c>
      <c r="AX633" t="s">
        <v>4523</v>
      </c>
      <c r="AY633">
        <v>18</v>
      </c>
      <c r="AZ633">
        <v>872</v>
      </c>
      <c r="BA633">
        <v>18</v>
      </c>
      <c r="BB633">
        <v>720</v>
      </c>
      <c r="BC633">
        <v>1</v>
      </c>
      <c r="BD633">
        <v>2</v>
      </c>
      <c r="BE633" t="s">
        <v>206</v>
      </c>
      <c r="BF633" t="s">
        <v>2118</v>
      </c>
      <c r="BG633" t="s">
        <v>867</v>
      </c>
      <c r="BH633" t="s">
        <v>104</v>
      </c>
      <c r="BI633" t="s">
        <v>126</v>
      </c>
      <c r="BJ633" t="s">
        <v>361</v>
      </c>
      <c r="BK633">
        <v>63</v>
      </c>
      <c r="BL633">
        <v>236.7</v>
      </c>
      <c r="BM633">
        <v>160.02000000000001</v>
      </c>
      <c r="BN633">
        <v>107.37</v>
      </c>
      <c r="BO633">
        <v>41</v>
      </c>
      <c r="BP633" t="s">
        <v>192</v>
      </c>
      <c r="BQ633">
        <v>113</v>
      </c>
      <c r="BR633">
        <v>97.92</v>
      </c>
      <c r="BS633" t="s">
        <v>4524</v>
      </c>
      <c r="BT633" t="s">
        <v>108</v>
      </c>
    </row>
    <row r="634" spans="1:72" x14ac:dyDescent="0.2">
      <c r="A634" s="3">
        <v>789251</v>
      </c>
      <c r="B634">
        <v>1</v>
      </c>
      <c r="C634" t="s">
        <v>276</v>
      </c>
      <c r="D634">
        <v>1</v>
      </c>
      <c r="E634" s="2" t="s">
        <v>277</v>
      </c>
      <c r="F634" s="3" t="s">
        <v>224</v>
      </c>
      <c r="G634" t="s">
        <v>3119</v>
      </c>
      <c r="H634" t="s">
        <v>517</v>
      </c>
      <c r="I634" t="s">
        <v>4525</v>
      </c>
      <c r="J634" t="s">
        <v>4526</v>
      </c>
      <c r="K634" t="s">
        <v>4527</v>
      </c>
      <c r="L634" t="s">
        <v>291</v>
      </c>
      <c r="M634" t="s">
        <v>81</v>
      </c>
      <c r="N634">
        <v>78156</v>
      </c>
      <c r="O634" t="s">
        <v>82</v>
      </c>
      <c r="P634" t="s">
        <v>291</v>
      </c>
      <c r="Q634">
        <v>3</v>
      </c>
      <c r="R634" t="s">
        <v>84</v>
      </c>
      <c r="S634" t="s">
        <v>84</v>
      </c>
      <c r="T634" t="s">
        <v>85</v>
      </c>
      <c r="U634">
        <v>4</v>
      </c>
      <c r="V634" t="s">
        <v>86</v>
      </c>
      <c r="W634">
        <v>2</v>
      </c>
      <c r="X634" t="s">
        <v>87</v>
      </c>
      <c r="Y634" t="s">
        <v>88</v>
      </c>
      <c r="Z634" t="s">
        <v>89</v>
      </c>
      <c r="AA634" s="2">
        <v>43865</v>
      </c>
      <c r="AB634" s="2" t="s">
        <v>601</v>
      </c>
      <c r="AC634" t="s">
        <v>141</v>
      </c>
      <c r="AD634">
        <v>4</v>
      </c>
      <c r="AE634">
        <v>4</v>
      </c>
      <c r="AF634">
        <v>18</v>
      </c>
      <c r="AG634" t="s">
        <v>827</v>
      </c>
      <c r="AH634" t="s">
        <v>288</v>
      </c>
      <c r="AI634" t="s">
        <v>289</v>
      </c>
      <c r="AJ634">
        <v>102851.36</v>
      </c>
      <c r="AK634">
        <v>102851</v>
      </c>
      <c r="AL634">
        <v>102852</v>
      </c>
      <c r="AM634">
        <v>102851</v>
      </c>
      <c r="AN634">
        <v>16199.8</v>
      </c>
      <c r="AO634">
        <v>86651.56</v>
      </c>
      <c r="AP634">
        <v>25712.84</v>
      </c>
      <c r="AQ634" t="s">
        <v>571</v>
      </c>
      <c r="AR634" t="s">
        <v>2556</v>
      </c>
      <c r="AS634" t="s">
        <v>224</v>
      </c>
      <c r="AT634" t="s">
        <v>1163</v>
      </c>
      <c r="AU634" t="s">
        <v>126</v>
      </c>
      <c r="AV634" t="s">
        <v>345</v>
      </c>
      <c r="AW634" t="s">
        <v>126</v>
      </c>
      <c r="AX634" t="s">
        <v>753</v>
      </c>
      <c r="AY634">
        <v>5</v>
      </c>
      <c r="AZ634">
        <v>287</v>
      </c>
      <c r="BA634">
        <v>5</v>
      </c>
      <c r="BB634">
        <v>192</v>
      </c>
      <c r="BC634">
        <v>2</v>
      </c>
      <c r="BD634">
        <v>2</v>
      </c>
      <c r="BE634" t="s">
        <v>206</v>
      </c>
      <c r="BF634" t="s">
        <v>2049</v>
      </c>
      <c r="BG634" t="s">
        <v>147</v>
      </c>
      <c r="BH634" t="s">
        <v>104</v>
      </c>
      <c r="BI634" t="s">
        <v>126</v>
      </c>
      <c r="BJ634" t="s">
        <v>191</v>
      </c>
      <c r="BK634">
        <v>61</v>
      </c>
      <c r="BL634">
        <v>167</v>
      </c>
      <c r="BM634">
        <v>154.94</v>
      </c>
      <c r="BN634">
        <v>75.75</v>
      </c>
      <c r="BO634">
        <v>31</v>
      </c>
      <c r="BP634" t="s">
        <v>192</v>
      </c>
      <c r="BQ634">
        <v>110</v>
      </c>
      <c r="BR634">
        <v>97.75</v>
      </c>
      <c r="BS634" t="s">
        <v>4528</v>
      </c>
      <c r="BT634" t="s">
        <v>108</v>
      </c>
    </row>
    <row r="635" spans="1:72" x14ac:dyDescent="0.2">
      <c r="A635" s="3">
        <v>789252</v>
      </c>
      <c r="B635">
        <v>1</v>
      </c>
      <c r="C635" t="s">
        <v>276</v>
      </c>
      <c r="D635">
        <v>1</v>
      </c>
      <c r="E635" s="2" t="s">
        <v>277</v>
      </c>
      <c r="F635" s="3" t="s">
        <v>224</v>
      </c>
      <c r="G635" t="s">
        <v>4529</v>
      </c>
      <c r="H635" t="s">
        <v>493</v>
      </c>
      <c r="I635" t="s">
        <v>4530</v>
      </c>
      <c r="J635" t="s">
        <v>4531</v>
      </c>
      <c r="K635" t="s">
        <v>4532</v>
      </c>
      <c r="L635" t="s">
        <v>291</v>
      </c>
      <c r="M635" t="s">
        <v>81</v>
      </c>
      <c r="N635">
        <v>75354</v>
      </c>
      <c r="O635" t="s">
        <v>82</v>
      </c>
      <c r="P635" t="s">
        <v>291</v>
      </c>
      <c r="Q635">
        <v>1</v>
      </c>
      <c r="R635" t="s">
        <v>84</v>
      </c>
      <c r="S635" t="s">
        <v>84</v>
      </c>
      <c r="T635" t="s">
        <v>85</v>
      </c>
      <c r="U635">
        <v>4</v>
      </c>
      <c r="V635" t="s">
        <v>86</v>
      </c>
      <c r="W635">
        <v>2</v>
      </c>
      <c r="X635" t="s">
        <v>87</v>
      </c>
      <c r="Y635" t="s">
        <v>88</v>
      </c>
      <c r="Z635" t="s">
        <v>89</v>
      </c>
      <c r="AA635" s="2">
        <v>43866</v>
      </c>
      <c r="AB635" s="2" t="s">
        <v>1352</v>
      </c>
      <c r="AC635" t="s">
        <v>158</v>
      </c>
      <c r="AD635">
        <v>3</v>
      </c>
      <c r="AE635">
        <v>2</v>
      </c>
      <c r="AF635">
        <v>20</v>
      </c>
      <c r="AG635" t="s">
        <v>580</v>
      </c>
      <c r="AH635" t="s">
        <v>288</v>
      </c>
      <c r="AI635" t="s">
        <v>289</v>
      </c>
      <c r="AJ635">
        <v>49325.120000000003</v>
      </c>
      <c r="AK635">
        <v>49325</v>
      </c>
      <c r="AL635">
        <v>49326</v>
      </c>
      <c r="AM635">
        <v>49325</v>
      </c>
      <c r="AN635">
        <v>9277.92</v>
      </c>
      <c r="AO635">
        <v>40047.199999999997</v>
      </c>
      <c r="AP635">
        <v>24662.560000000001</v>
      </c>
      <c r="AQ635" t="s">
        <v>4533</v>
      </c>
      <c r="AR635" t="s">
        <v>4534</v>
      </c>
      <c r="AS635" t="s">
        <v>493</v>
      </c>
      <c r="AT635" t="s">
        <v>4535</v>
      </c>
      <c r="AU635" t="s">
        <v>126</v>
      </c>
      <c r="AV635" t="s">
        <v>853</v>
      </c>
      <c r="AW635" t="s">
        <v>126</v>
      </c>
      <c r="AY635">
        <v>5</v>
      </c>
      <c r="AZ635">
        <v>309</v>
      </c>
      <c r="BA635">
        <v>5</v>
      </c>
      <c r="BB635">
        <v>201</v>
      </c>
      <c r="BC635">
        <v>2</v>
      </c>
      <c r="BD635">
        <v>2</v>
      </c>
      <c r="BE635" t="s">
        <v>206</v>
      </c>
      <c r="BF635" t="s">
        <v>1401</v>
      </c>
      <c r="BH635" t="s">
        <v>104</v>
      </c>
      <c r="BI635" t="s">
        <v>126</v>
      </c>
      <c r="BJ635" t="s">
        <v>480</v>
      </c>
      <c r="BK635">
        <v>60</v>
      </c>
      <c r="BL635">
        <v>153.80000000000001</v>
      </c>
      <c r="BM635">
        <v>152.4</v>
      </c>
      <c r="BN635">
        <v>69.760000000000005</v>
      </c>
      <c r="BO635">
        <v>30</v>
      </c>
      <c r="BP635" t="s">
        <v>192</v>
      </c>
      <c r="BQ635">
        <v>109</v>
      </c>
      <c r="BR635">
        <v>97.39</v>
      </c>
      <c r="BS635" t="s">
        <v>4536</v>
      </c>
      <c r="BT635" t="s">
        <v>108</v>
      </c>
    </row>
    <row r="636" spans="1:72" x14ac:dyDescent="0.2">
      <c r="A636" s="3">
        <v>789253</v>
      </c>
      <c r="B636">
        <v>1</v>
      </c>
      <c r="C636" t="s">
        <v>276</v>
      </c>
      <c r="D636">
        <v>1</v>
      </c>
      <c r="E636" s="2" t="s">
        <v>277</v>
      </c>
      <c r="F636" s="3" t="s">
        <v>224</v>
      </c>
      <c r="G636" t="s">
        <v>1304</v>
      </c>
      <c r="H636" t="s">
        <v>331</v>
      </c>
      <c r="I636" t="s">
        <v>4537</v>
      </c>
      <c r="J636" t="s">
        <v>4538</v>
      </c>
      <c r="K636" t="s">
        <v>4539</v>
      </c>
      <c r="L636" t="s">
        <v>957</v>
      </c>
      <c r="M636" t="s">
        <v>81</v>
      </c>
      <c r="N636">
        <v>78535</v>
      </c>
      <c r="O636" t="s">
        <v>82</v>
      </c>
      <c r="P636" t="s">
        <v>1297</v>
      </c>
      <c r="Q636">
        <v>3</v>
      </c>
      <c r="R636" t="s">
        <v>84</v>
      </c>
      <c r="S636" t="s">
        <v>84</v>
      </c>
      <c r="T636" t="s">
        <v>331</v>
      </c>
      <c r="U636">
        <v>4</v>
      </c>
      <c r="V636" t="s">
        <v>86</v>
      </c>
      <c r="W636">
        <v>1</v>
      </c>
      <c r="X636" t="s">
        <v>139</v>
      </c>
      <c r="Y636" t="s">
        <v>156</v>
      </c>
      <c r="Z636" t="s">
        <v>343</v>
      </c>
      <c r="AA636" s="2">
        <v>43903</v>
      </c>
      <c r="AB636" s="2" t="s">
        <v>1777</v>
      </c>
      <c r="AC636" t="s">
        <v>119</v>
      </c>
      <c r="AD636">
        <v>2</v>
      </c>
      <c r="AE636">
        <v>3</v>
      </c>
      <c r="AF636">
        <v>20</v>
      </c>
      <c r="AG636" t="s">
        <v>580</v>
      </c>
      <c r="AH636" t="s">
        <v>288</v>
      </c>
      <c r="AI636" t="s">
        <v>289</v>
      </c>
      <c r="AJ636">
        <v>101062.19</v>
      </c>
      <c r="AK636">
        <v>101062</v>
      </c>
      <c r="AL636">
        <v>101063</v>
      </c>
      <c r="AM636">
        <v>101062</v>
      </c>
      <c r="AN636">
        <v>12149.85</v>
      </c>
      <c r="AO636">
        <v>88912.34</v>
      </c>
      <c r="AP636">
        <v>33687.4</v>
      </c>
      <c r="AQ636" t="s">
        <v>4540</v>
      </c>
      <c r="AR636" t="s">
        <v>4541</v>
      </c>
      <c r="AS636" t="s">
        <v>339</v>
      </c>
      <c r="AT636" t="s">
        <v>764</v>
      </c>
      <c r="AU636" t="s">
        <v>126</v>
      </c>
      <c r="AV636" t="s">
        <v>571</v>
      </c>
      <c r="AW636" t="s">
        <v>84</v>
      </c>
      <c r="AX636" t="s">
        <v>4542</v>
      </c>
      <c r="AY636">
        <v>8</v>
      </c>
      <c r="AZ636">
        <v>494</v>
      </c>
      <c r="BA636">
        <v>8</v>
      </c>
      <c r="BB636">
        <v>313</v>
      </c>
      <c r="BC636">
        <v>1</v>
      </c>
      <c r="BD636">
        <v>1</v>
      </c>
      <c r="BE636" t="s">
        <v>101</v>
      </c>
      <c r="BF636" t="s">
        <v>2031</v>
      </c>
      <c r="BG636" t="s">
        <v>220</v>
      </c>
      <c r="BH636" t="s">
        <v>104</v>
      </c>
      <c r="BI636" t="s">
        <v>126</v>
      </c>
      <c r="BJ636" t="s">
        <v>130</v>
      </c>
      <c r="BK636">
        <v>66</v>
      </c>
      <c r="BL636">
        <v>176</v>
      </c>
      <c r="BM636">
        <v>167.64</v>
      </c>
      <c r="BN636">
        <v>79.83</v>
      </c>
      <c r="BO636">
        <v>28</v>
      </c>
      <c r="BP636" t="s">
        <v>106</v>
      </c>
      <c r="BQ636">
        <v>93</v>
      </c>
      <c r="BR636">
        <v>97.37</v>
      </c>
      <c r="BS636" t="s">
        <v>2390</v>
      </c>
      <c r="BT636" t="s">
        <v>181</v>
      </c>
    </row>
    <row r="637" spans="1:72" x14ac:dyDescent="0.2">
      <c r="A637" s="3">
        <v>789254</v>
      </c>
      <c r="B637">
        <v>1</v>
      </c>
      <c r="C637" t="s">
        <v>276</v>
      </c>
      <c r="D637">
        <v>1</v>
      </c>
      <c r="E637" s="2" t="s">
        <v>277</v>
      </c>
      <c r="F637" s="3" t="s">
        <v>224</v>
      </c>
      <c r="G637" t="s">
        <v>3876</v>
      </c>
      <c r="H637" t="s">
        <v>298</v>
      </c>
      <c r="I637" t="s">
        <v>3819</v>
      </c>
      <c r="J637" t="s">
        <v>4543</v>
      </c>
      <c r="K637" t="s">
        <v>4544</v>
      </c>
      <c r="L637" t="s">
        <v>291</v>
      </c>
      <c r="M637" t="s">
        <v>81</v>
      </c>
      <c r="N637">
        <v>75016</v>
      </c>
      <c r="O637" t="s">
        <v>82</v>
      </c>
      <c r="P637" t="s">
        <v>291</v>
      </c>
      <c r="Q637">
        <v>65</v>
      </c>
      <c r="R637" t="s">
        <v>84</v>
      </c>
      <c r="S637" t="s">
        <v>84</v>
      </c>
      <c r="T637" t="s">
        <v>85</v>
      </c>
      <c r="U637">
        <v>4</v>
      </c>
      <c r="V637" t="s">
        <v>86</v>
      </c>
      <c r="W637">
        <v>2</v>
      </c>
      <c r="X637" t="s">
        <v>87</v>
      </c>
      <c r="Y637" t="s">
        <v>116</v>
      </c>
      <c r="Z637" t="s">
        <v>117</v>
      </c>
      <c r="AA637" s="2">
        <v>43892</v>
      </c>
      <c r="AB637" s="2" t="s">
        <v>555</v>
      </c>
      <c r="AC637" t="s">
        <v>268</v>
      </c>
      <c r="AD637">
        <v>3</v>
      </c>
      <c r="AE637">
        <v>2</v>
      </c>
      <c r="AF637">
        <v>8</v>
      </c>
      <c r="AG637" t="s">
        <v>173</v>
      </c>
      <c r="AH637" t="s">
        <v>121</v>
      </c>
      <c r="AI637" t="s">
        <v>122</v>
      </c>
      <c r="AJ637">
        <v>28958.240000000002</v>
      </c>
      <c r="AK637">
        <v>28958</v>
      </c>
      <c r="AL637">
        <v>28959</v>
      </c>
      <c r="AM637">
        <v>28958</v>
      </c>
      <c r="AN637">
        <v>10455.959999999999</v>
      </c>
      <c r="AO637">
        <v>18502.28</v>
      </c>
      <c r="AP637">
        <v>14479.12</v>
      </c>
      <c r="AQ637" t="s">
        <v>4545</v>
      </c>
      <c r="AR637" t="s">
        <v>4546</v>
      </c>
      <c r="AS637" t="s">
        <v>298</v>
      </c>
      <c r="AT637" t="s">
        <v>4547</v>
      </c>
      <c r="AU637" t="s">
        <v>126</v>
      </c>
      <c r="AV637" t="s">
        <v>1485</v>
      </c>
      <c r="AW637" t="s">
        <v>126</v>
      </c>
      <c r="AY637">
        <v>21</v>
      </c>
      <c r="AZ637">
        <v>918</v>
      </c>
      <c r="BA637">
        <v>21</v>
      </c>
      <c r="BB637">
        <v>812</v>
      </c>
      <c r="BC637">
        <v>1</v>
      </c>
      <c r="BD637">
        <v>1</v>
      </c>
      <c r="BE637" t="s">
        <v>101</v>
      </c>
      <c r="BF637" t="s">
        <v>754</v>
      </c>
      <c r="BH637" t="s">
        <v>104</v>
      </c>
      <c r="BI637" t="s">
        <v>126</v>
      </c>
      <c r="BJ637" t="s">
        <v>452</v>
      </c>
      <c r="BK637">
        <v>67</v>
      </c>
      <c r="BL637">
        <v>147.80000000000001</v>
      </c>
      <c r="BM637">
        <v>170.18</v>
      </c>
      <c r="BN637">
        <v>67.040000000000006</v>
      </c>
      <c r="BO637">
        <v>23</v>
      </c>
      <c r="BP637" t="s">
        <v>209</v>
      </c>
      <c r="BQ637">
        <v>65</v>
      </c>
      <c r="BR637">
        <v>97.75</v>
      </c>
      <c r="BS637" t="s">
        <v>2457</v>
      </c>
      <c r="BT637" t="s">
        <v>181</v>
      </c>
    </row>
    <row r="638" spans="1:72" x14ac:dyDescent="0.2">
      <c r="A638" s="3">
        <v>789255</v>
      </c>
      <c r="B638">
        <v>1</v>
      </c>
      <c r="C638" t="s">
        <v>276</v>
      </c>
      <c r="D638">
        <v>1</v>
      </c>
      <c r="E638" s="2" t="s">
        <v>277</v>
      </c>
      <c r="F638" s="3" t="s">
        <v>224</v>
      </c>
      <c r="G638" t="s">
        <v>261</v>
      </c>
      <c r="H638" t="s">
        <v>237</v>
      </c>
      <c r="I638" t="s">
        <v>4548</v>
      </c>
      <c r="J638" t="s">
        <v>4549</v>
      </c>
      <c r="K638" t="s">
        <v>4550</v>
      </c>
      <c r="L638" t="s">
        <v>4175</v>
      </c>
      <c r="M638" t="s">
        <v>81</v>
      </c>
      <c r="N638">
        <v>78641</v>
      </c>
      <c r="O638" t="s">
        <v>82</v>
      </c>
      <c r="P638" t="s">
        <v>2962</v>
      </c>
      <c r="Q638">
        <v>1</v>
      </c>
      <c r="R638" t="s">
        <v>84</v>
      </c>
      <c r="S638" t="s">
        <v>84</v>
      </c>
      <c r="T638" t="s">
        <v>85</v>
      </c>
      <c r="U638">
        <v>4</v>
      </c>
      <c r="V638" t="s">
        <v>86</v>
      </c>
      <c r="W638">
        <v>2</v>
      </c>
      <c r="X638" t="s">
        <v>87</v>
      </c>
      <c r="Y638" t="s">
        <v>460</v>
      </c>
      <c r="Z638" t="s">
        <v>117</v>
      </c>
      <c r="AA638" s="2">
        <v>43854</v>
      </c>
      <c r="AB638" s="2" t="s">
        <v>217</v>
      </c>
      <c r="AC638" t="s">
        <v>172</v>
      </c>
      <c r="AD638">
        <v>1</v>
      </c>
      <c r="AE638">
        <v>2</v>
      </c>
      <c r="AF638">
        <v>24</v>
      </c>
      <c r="AG638" s="14" t="s">
        <v>4364</v>
      </c>
      <c r="AH638" t="s">
        <v>233</v>
      </c>
      <c r="AI638" t="s">
        <v>234</v>
      </c>
      <c r="AJ638">
        <v>24163.42</v>
      </c>
      <c r="AK638">
        <v>24163</v>
      </c>
      <c r="AL638">
        <v>24164</v>
      </c>
      <c r="AM638">
        <v>24163</v>
      </c>
      <c r="AN638">
        <v>8099.9</v>
      </c>
      <c r="AO638">
        <v>16063.52</v>
      </c>
      <c r="AP638">
        <v>12081.71</v>
      </c>
      <c r="AQ638" t="s">
        <v>4365</v>
      </c>
      <c r="AR638" t="s">
        <v>4366</v>
      </c>
      <c r="AS638" t="s">
        <v>793</v>
      </c>
      <c r="AT638" t="s">
        <v>1995</v>
      </c>
      <c r="AU638" t="s">
        <v>126</v>
      </c>
      <c r="AV638" t="s">
        <v>4367</v>
      </c>
      <c r="AW638" t="s">
        <v>126</v>
      </c>
      <c r="AY638">
        <v>9</v>
      </c>
      <c r="AZ638">
        <v>603</v>
      </c>
      <c r="BA638">
        <v>9</v>
      </c>
      <c r="BB638">
        <v>383</v>
      </c>
      <c r="BC638">
        <v>1</v>
      </c>
      <c r="BD638">
        <v>2</v>
      </c>
      <c r="BE638" t="s">
        <v>206</v>
      </c>
      <c r="BF638" t="s">
        <v>3504</v>
      </c>
      <c r="BH638" t="s">
        <v>104</v>
      </c>
      <c r="BI638" t="s">
        <v>126</v>
      </c>
      <c r="BJ638" t="s">
        <v>130</v>
      </c>
      <c r="BK638">
        <v>66</v>
      </c>
      <c r="BL638">
        <v>198.2</v>
      </c>
      <c r="BM638">
        <v>167.64</v>
      </c>
      <c r="BN638">
        <v>89.9</v>
      </c>
      <c r="BO638">
        <v>31</v>
      </c>
      <c r="BP638" t="s">
        <v>192</v>
      </c>
      <c r="BQ638">
        <v>110</v>
      </c>
      <c r="BR638">
        <v>97.67</v>
      </c>
      <c r="BS638" t="s">
        <v>4551</v>
      </c>
      <c r="BT638" t="s">
        <v>132</v>
      </c>
    </row>
    <row r="639" spans="1:72" x14ac:dyDescent="0.2">
      <c r="A639" s="3">
        <v>789256</v>
      </c>
      <c r="B639">
        <v>1</v>
      </c>
      <c r="C639" t="s">
        <v>276</v>
      </c>
      <c r="D639">
        <v>1</v>
      </c>
      <c r="E639" s="2" t="s">
        <v>277</v>
      </c>
      <c r="F639" s="3" t="s">
        <v>224</v>
      </c>
      <c r="G639" t="s">
        <v>448</v>
      </c>
      <c r="H639" t="s">
        <v>493</v>
      </c>
      <c r="I639" t="s">
        <v>4430</v>
      </c>
      <c r="J639" t="s">
        <v>4552</v>
      </c>
      <c r="K639" t="s">
        <v>4553</v>
      </c>
      <c r="L639" t="s">
        <v>291</v>
      </c>
      <c r="M639" t="s">
        <v>81</v>
      </c>
      <c r="N639">
        <v>77227</v>
      </c>
      <c r="O639" t="s">
        <v>82</v>
      </c>
      <c r="P639" t="s">
        <v>291</v>
      </c>
      <c r="Q639">
        <v>1</v>
      </c>
      <c r="R639" t="s">
        <v>84</v>
      </c>
      <c r="S639" t="s">
        <v>84</v>
      </c>
      <c r="T639" t="s">
        <v>331</v>
      </c>
      <c r="U639">
        <v>4</v>
      </c>
      <c r="V639" t="s">
        <v>86</v>
      </c>
      <c r="W639">
        <v>2</v>
      </c>
      <c r="X639" t="s">
        <v>87</v>
      </c>
      <c r="Y639" t="s">
        <v>88</v>
      </c>
      <c r="Z639" t="s">
        <v>343</v>
      </c>
      <c r="AA639" s="2">
        <v>43838</v>
      </c>
      <c r="AB639" s="2" t="s">
        <v>2002</v>
      </c>
      <c r="AC639" t="s">
        <v>119</v>
      </c>
      <c r="AD639">
        <v>4</v>
      </c>
      <c r="AE639">
        <v>5</v>
      </c>
      <c r="AF639">
        <v>15</v>
      </c>
      <c r="AG639" t="s">
        <v>328</v>
      </c>
      <c r="AH639" t="s">
        <v>233</v>
      </c>
      <c r="AI639" t="s">
        <v>234</v>
      </c>
      <c r="AJ639">
        <v>79788.820000000007</v>
      </c>
      <c r="AK639">
        <v>79788</v>
      </c>
      <c r="AL639">
        <v>79789</v>
      </c>
      <c r="AM639">
        <v>79788</v>
      </c>
      <c r="AN639">
        <v>23194.799999999999</v>
      </c>
      <c r="AO639">
        <v>56594.02</v>
      </c>
      <c r="AP639">
        <v>15957.76</v>
      </c>
      <c r="AQ639" t="s">
        <v>571</v>
      </c>
      <c r="AR639" t="s">
        <v>2556</v>
      </c>
      <c r="AS639" t="s">
        <v>224</v>
      </c>
      <c r="AT639" t="s">
        <v>1163</v>
      </c>
      <c r="AU639" t="s">
        <v>126</v>
      </c>
      <c r="AV639" t="s">
        <v>4554</v>
      </c>
      <c r="AW639" t="s">
        <v>126</v>
      </c>
      <c r="AX639" t="s">
        <v>4555</v>
      </c>
      <c r="AY639">
        <v>5</v>
      </c>
      <c r="AZ639">
        <v>310</v>
      </c>
      <c r="BA639">
        <v>5</v>
      </c>
      <c r="BB639">
        <v>201</v>
      </c>
      <c r="BC639">
        <v>1</v>
      </c>
      <c r="BD639">
        <v>2</v>
      </c>
      <c r="BE639" t="s">
        <v>206</v>
      </c>
      <c r="BF639" t="s">
        <v>1098</v>
      </c>
      <c r="BG639" t="s">
        <v>190</v>
      </c>
      <c r="BH639" t="s">
        <v>104</v>
      </c>
      <c r="BI639" t="s">
        <v>126</v>
      </c>
      <c r="BJ639" t="s">
        <v>452</v>
      </c>
      <c r="BK639">
        <v>67</v>
      </c>
      <c r="BL639">
        <v>215.2</v>
      </c>
      <c r="BM639">
        <v>170.18</v>
      </c>
      <c r="BN639">
        <v>97.61</v>
      </c>
      <c r="BO639">
        <v>33</v>
      </c>
      <c r="BP639" t="s">
        <v>192</v>
      </c>
      <c r="BQ639">
        <v>114</v>
      </c>
      <c r="BR639">
        <v>98.31</v>
      </c>
      <c r="BS639" t="s">
        <v>4484</v>
      </c>
      <c r="BT639" t="s">
        <v>132</v>
      </c>
    </row>
    <row r="640" spans="1:72" x14ac:dyDescent="0.2">
      <c r="A640" s="3">
        <v>789257</v>
      </c>
      <c r="B640">
        <v>1</v>
      </c>
      <c r="C640" t="s">
        <v>276</v>
      </c>
      <c r="D640">
        <v>1</v>
      </c>
      <c r="E640" s="2" t="s">
        <v>277</v>
      </c>
      <c r="F640" s="3" t="s">
        <v>224</v>
      </c>
      <c r="G640" t="s">
        <v>4556</v>
      </c>
      <c r="H640" t="s">
        <v>502</v>
      </c>
      <c r="I640" t="s">
        <v>4557</v>
      </c>
      <c r="J640" t="s">
        <v>4558</v>
      </c>
      <c r="K640" t="s">
        <v>4559</v>
      </c>
      <c r="L640" t="s">
        <v>291</v>
      </c>
      <c r="M640" t="s">
        <v>81</v>
      </c>
      <c r="N640">
        <v>79180</v>
      </c>
      <c r="O640" t="s">
        <v>82</v>
      </c>
      <c r="P640" t="s">
        <v>291</v>
      </c>
      <c r="Q640">
        <v>1</v>
      </c>
      <c r="R640" t="s">
        <v>84</v>
      </c>
      <c r="S640" t="s">
        <v>84</v>
      </c>
      <c r="T640" t="s">
        <v>331</v>
      </c>
      <c r="U640">
        <v>4</v>
      </c>
      <c r="V640" t="s">
        <v>86</v>
      </c>
      <c r="W640">
        <v>1</v>
      </c>
      <c r="X640" t="s">
        <v>139</v>
      </c>
      <c r="Y640" t="s">
        <v>156</v>
      </c>
      <c r="Z640" t="s">
        <v>343</v>
      </c>
      <c r="AA640" s="2">
        <v>43904</v>
      </c>
      <c r="AB640" s="2" t="s">
        <v>1777</v>
      </c>
      <c r="AC640" t="s">
        <v>119</v>
      </c>
      <c r="AD640">
        <v>1</v>
      </c>
      <c r="AE640">
        <v>2</v>
      </c>
      <c r="AF640">
        <v>9</v>
      </c>
      <c r="AG640" t="s">
        <v>677</v>
      </c>
      <c r="AH640" t="s">
        <v>233</v>
      </c>
      <c r="AI640" t="s">
        <v>234</v>
      </c>
      <c r="AJ640">
        <v>31559.45</v>
      </c>
      <c r="AK640">
        <v>31559</v>
      </c>
      <c r="AL640">
        <v>31560</v>
      </c>
      <c r="AM640">
        <v>31559</v>
      </c>
      <c r="AN640">
        <v>8099.9</v>
      </c>
      <c r="AO640">
        <v>23459.55</v>
      </c>
      <c r="AP640">
        <v>15779.73</v>
      </c>
      <c r="AQ640" t="s">
        <v>512</v>
      </c>
      <c r="AR640" t="s">
        <v>4560</v>
      </c>
      <c r="AS640" t="s">
        <v>383</v>
      </c>
      <c r="AT640" t="s">
        <v>4561</v>
      </c>
      <c r="AU640" t="s">
        <v>126</v>
      </c>
      <c r="AV640" t="s">
        <v>3740</v>
      </c>
      <c r="AW640" t="s">
        <v>126</v>
      </c>
      <c r="AY640">
        <v>10</v>
      </c>
      <c r="AZ640">
        <v>644</v>
      </c>
      <c r="BA640">
        <v>10</v>
      </c>
      <c r="BB640">
        <v>427</v>
      </c>
      <c r="BC640">
        <v>1</v>
      </c>
      <c r="BD640">
        <v>2</v>
      </c>
      <c r="BE640" t="s">
        <v>206</v>
      </c>
      <c r="BF640" t="s">
        <v>404</v>
      </c>
      <c r="BH640" t="s">
        <v>104</v>
      </c>
      <c r="BI640" t="s">
        <v>126</v>
      </c>
      <c r="BJ640" t="s">
        <v>452</v>
      </c>
      <c r="BK640">
        <v>67</v>
      </c>
      <c r="BL640">
        <v>170.1</v>
      </c>
      <c r="BM640">
        <v>170.18</v>
      </c>
      <c r="BN640">
        <v>77.16</v>
      </c>
      <c r="BO640">
        <v>26</v>
      </c>
      <c r="BP640" t="s">
        <v>106</v>
      </c>
      <c r="BQ640">
        <v>82</v>
      </c>
      <c r="BR640">
        <v>97.8</v>
      </c>
      <c r="BS640" t="s">
        <v>4562</v>
      </c>
      <c r="BT640" t="s">
        <v>181</v>
      </c>
    </row>
    <row r="641" spans="1:72" x14ac:dyDescent="0.2">
      <c r="A641" s="3">
        <v>789258</v>
      </c>
      <c r="B641">
        <v>3</v>
      </c>
      <c r="C641" t="s">
        <v>72</v>
      </c>
      <c r="D641">
        <v>2</v>
      </c>
      <c r="E641" s="2" t="s">
        <v>73</v>
      </c>
      <c r="F641" s="3" t="s">
        <v>74</v>
      </c>
      <c r="G641" t="s">
        <v>1312</v>
      </c>
      <c r="H641" t="s">
        <v>517</v>
      </c>
      <c r="I641" t="s">
        <v>4563</v>
      </c>
      <c r="J641" t="s">
        <v>4564</v>
      </c>
      <c r="K641" t="s">
        <v>4565</v>
      </c>
      <c r="L641" t="s">
        <v>291</v>
      </c>
      <c r="M641" t="s">
        <v>81</v>
      </c>
      <c r="N641">
        <v>79947</v>
      </c>
      <c r="O641" t="s">
        <v>82</v>
      </c>
      <c r="P641" t="s">
        <v>291</v>
      </c>
      <c r="Q641">
        <v>1</v>
      </c>
      <c r="R641" t="s">
        <v>84</v>
      </c>
      <c r="S641" t="s">
        <v>84</v>
      </c>
      <c r="T641" t="s">
        <v>85</v>
      </c>
      <c r="U641">
        <v>4</v>
      </c>
      <c r="V641" t="s">
        <v>86</v>
      </c>
      <c r="W641">
        <v>1</v>
      </c>
      <c r="X641" t="s">
        <v>139</v>
      </c>
      <c r="Y641" t="s">
        <v>88</v>
      </c>
      <c r="Z641" t="s">
        <v>89</v>
      </c>
      <c r="AA641" s="2">
        <v>43900</v>
      </c>
      <c r="AB641" s="2" t="s">
        <v>579</v>
      </c>
      <c r="AC641" t="s">
        <v>286</v>
      </c>
      <c r="AD641">
        <v>3</v>
      </c>
      <c r="AE641">
        <v>2</v>
      </c>
      <c r="AF641">
        <v>10</v>
      </c>
      <c r="AG641" t="s">
        <v>617</v>
      </c>
      <c r="AH641" t="s">
        <v>121</v>
      </c>
      <c r="AI641" t="s">
        <v>122</v>
      </c>
      <c r="AJ641">
        <v>35945.24</v>
      </c>
      <c r="AK641">
        <v>35945</v>
      </c>
      <c r="AL641">
        <v>35946</v>
      </c>
      <c r="AM641">
        <v>35945</v>
      </c>
      <c r="AN641">
        <v>5718.88</v>
      </c>
      <c r="AO641">
        <v>30226.36</v>
      </c>
      <c r="AP641">
        <v>17972.62</v>
      </c>
      <c r="AQ641" t="s">
        <v>712</v>
      </c>
      <c r="AR641" t="s">
        <v>713</v>
      </c>
      <c r="AS641" t="s">
        <v>97</v>
      </c>
      <c r="AT641" t="s">
        <v>714</v>
      </c>
      <c r="AU641" t="s">
        <v>126</v>
      </c>
      <c r="AV641" t="s">
        <v>3699</v>
      </c>
      <c r="AW641" t="s">
        <v>84</v>
      </c>
      <c r="AX641" t="s">
        <v>178</v>
      </c>
      <c r="AY641">
        <v>14</v>
      </c>
      <c r="AZ641">
        <v>788</v>
      </c>
      <c r="BA641">
        <v>14</v>
      </c>
      <c r="BB641">
        <v>540</v>
      </c>
      <c r="BC641">
        <v>1</v>
      </c>
      <c r="BD641">
        <v>2</v>
      </c>
      <c r="BE641" t="s">
        <v>206</v>
      </c>
      <c r="BF641" t="s">
        <v>1354</v>
      </c>
      <c r="BG641" t="s">
        <v>420</v>
      </c>
      <c r="BH641" t="s">
        <v>104</v>
      </c>
      <c r="BI641" t="s">
        <v>84</v>
      </c>
      <c r="BJ641" t="s">
        <v>361</v>
      </c>
      <c r="BK641">
        <v>63</v>
      </c>
      <c r="BL641">
        <v>216.7</v>
      </c>
      <c r="BM641">
        <v>160.02000000000001</v>
      </c>
      <c r="BN641">
        <v>98.29</v>
      </c>
      <c r="BO641">
        <v>38</v>
      </c>
      <c r="BP641" t="s">
        <v>192</v>
      </c>
      <c r="BQ641">
        <v>110</v>
      </c>
      <c r="BR641">
        <v>97.79</v>
      </c>
      <c r="BS641" t="s">
        <v>4566</v>
      </c>
      <c r="BT641" t="s">
        <v>181</v>
      </c>
    </row>
    <row r="642" spans="1:72" x14ac:dyDescent="0.2">
      <c r="A642" s="3">
        <v>789259</v>
      </c>
      <c r="B642">
        <v>1</v>
      </c>
      <c r="C642" t="s">
        <v>276</v>
      </c>
      <c r="D642">
        <v>1</v>
      </c>
      <c r="E642" s="2" t="s">
        <v>277</v>
      </c>
      <c r="F642" s="3" t="s">
        <v>224</v>
      </c>
      <c r="G642" t="s">
        <v>2076</v>
      </c>
      <c r="H642" t="s">
        <v>85</v>
      </c>
      <c r="I642" t="s">
        <v>4567</v>
      </c>
      <c r="J642" t="s">
        <v>4568</v>
      </c>
      <c r="K642" t="s">
        <v>4569</v>
      </c>
      <c r="L642" t="s">
        <v>4570</v>
      </c>
      <c r="M642" t="s">
        <v>81</v>
      </c>
      <c r="N642">
        <v>77597</v>
      </c>
      <c r="O642" t="s">
        <v>82</v>
      </c>
      <c r="P642" t="s">
        <v>4571</v>
      </c>
      <c r="Q642">
        <v>1</v>
      </c>
      <c r="R642" t="s">
        <v>84</v>
      </c>
      <c r="S642" t="s">
        <v>84</v>
      </c>
      <c r="T642" t="s">
        <v>331</v>
      </c>
      <c r="U642">
        <v>4</v>
      </c>
      <c r="V642" t="s">
        <v>86</v>
      </c>
      <c r="W642">
        <v>2</v>
      </c>
      <c r="X642" t="s">
        <v>87</v>
      </c>
      <c r="Y642" t="s">
        <v>156</v>
      </c>
      <c r="Z642" t="s">
        <v>343</v>
      </c>
      <c r="AA642" s="2">
        <v>43886</v>
      </c>
      <c r="AB642" s="2" t="s">
        <v>698</v>
      </c>
      <c r="AC642" t="s">
        <v>141</v>
      </c>
      <c r="AD642">
        <v>4</v>
      </c>
      <c r="AE642">
        <v>4</v>
      </c>
      <c r="AF642">
        <v>13</v>
      </c>
      <c r="AG642" t="s">
        <v>380</v>
      </c>
      <c r="AH642" t="s">
        <v>233</v>
      </c>
      <c r="AI642" t="s">
        <v>234</v>
      </c>
      <c r="AJ642">
        <v>250668.76</v>
      </c>
      <c r="AK642">
        <v>250668</v>
      </c>
      <c r="AL642">
        <v>250669</v>
      </c>
      <c r="AM642">
        <v>250668</v>
      </c>
      <c r="AN642">
        <v>19733.88</v>
      </c>
      <c r="AO642">
        <v>230934.88</v>
      </c>
      <c r="AP642">
        <v>62667.19</v>
      </c>
      <c r="AQ642" t="s">
        <v>581</v>
      </c>
      <c r="AR642" t="s">
        <v>1047</v>
      </c>
      <c r="AS642" t="s">
        <v>224</v>
      </c>
      <c r="AT642" t="s">
        <v>1048</v>
      </c>
      <c r="AU642" t="s">
        <v>126</v>
      </c>
      <c r="AV642" t="s">
        <v>4572</v>
      </c>
      <c r="AW642" t="s">
        <v>126</v>
      </c>
      <c r="AX642" t="s">
        <v>3888</v>
      </c>
      <c r="AY642">
        <v>5</v>
      </c>
      <c r="AZ642">
        <v>246</v>
      </c>
      <c r="BA642">
        <v>5</v>
      </c>
      <c r="BB642">
        <v>174</v>
      </c>
      <c r="BC642">
        <v>4</v>
      </c>
      <c r="BD642">
        <v>4</v>
      </c>
      <c r="BE642" t="s">
        <v>241</v>
      </c>
      <c r="BF642" t="s">
        <v>3504</v>
      </c>
      <c r="BG642" t="s">
        <v>147</v>
      </c>
      <c r="BH642" t="s">
        <v>104</v>
      </c>
      <c r="BI642" t="s">
        <v>126</v>
      </c>
      <c r="BJ642" t="s">
        <v>452</v>
      </c>
      <c r="BK642">
        <v>67</v>
      </c>
      <c r="BL642">
        <v>155.30000000000001</v>
      </c>
      <c r="BM642">
        <v>170.18</v>
      </c>
      <c r="BN642">
        <v>70.44</v>
      </c>
      <c r="BO642">
        <v>24</v>
      </c>
      <c r="BP642" t="s">
        <v>209</v>
      </c>
      <c r="BQ642">
        <v>60</v>
      </c>
      <c r="BR642">
        <v>97.98</v>
      </c>
      <c r="BS642" t="s">
        <v>2704</v>
      </c>
      <c r="BT642" t="s">
        <v>108</v>
      </c>
    </row>
    <row r="643" spans="1:72" x14ac:dyDescent="0.2">
      <c r="A643" s="3">
        <v>789260</v>
      </c>
      <c r="B643">
        <v>4</v>
      </c>
      <c r="C643" t="s">
        <v>18</v>
      </c>
      <c r="D643">
        <v>5</v>
      </c>
      <c r="E643" s="2" t="s">
        <v>893</v>
      </c>
      <c r="F643" s="3" t="s">
        <v>84</v>
      </c>
      <c r="G643" t="s">
        <v>2626</v>
      </c>
      <c r="H643" t="s">
        <v>110</v>
      </c>
      <c r="I643" t="s">
        <v>4573</v>
      </c>
      <c r="J643" t="s">
        <v>4574</v>
      </c>
      <c r="K643" t="s">
        <v>4575</v>
      </c>
      <c r="L643" t="s">
        <v>609</v>
      </c>
      <c r="M643" t="s">
        <v>81</v>
      </c>
      <c r="N643">
        <v>78573</v>
      </c>
      <c r="O643" t="s">
        <v>82</v>
      </c>
      <c r="P643" t="s">
        <v>4576</v>
      </c>
      <c r="Q643">
        <v>1</v>
      </c>
      <c r="R643" t="s">
        <v>84</v>
      </c>
      <c r="S643" t="s">
        <v>126</v>
      </c>
      <c r="T643" t="s">
        <v>331</v>
      </c>
      <c r="U643">
        <v>4</v>
      </c>
      <c r="V643" t="s">
        <v>86</v>
      </c>
      <c r="W643">
        <v>2</v>
      </c>
      <c r="X643" t="s">
        <v>87</v>
      </c>
      <c r="Y643" t="s">
        <v>200</v>
      </c>
      <c r="Z643" t="s">
        <v>343</v>
      </c>
      <c r="AA643" s="2">
        <v>43831</v>
      </c>
      <c r="AB643" s="2" t="s">
        <v>1074</v>
      </c>
      <c r="AC643" t="s">
        <v>158</v>
      </c>
      <c r="AD643">
        <v>3</v>
      </c>
      <c r="AE643">
        <v>2</v>
      </c>
      <c r="AF643">
        <v>0</v>
      </c>
      <c r="AG643" t="s">
        <v>899</v>
      </c>
      <c r="AH643" t="s">
        <v>121</v>
      </c>
      <c r="AI643" t="s">
        <v>122</v>
      </c>
      <c r="AJ643">
        <v>5846.43</v>
      </c>
      <c r="AK643">
        <v>5846</v>
      </c>
      <c r="AL643">
        <v>5847</v>
      </c>
      <c r="AM643">
        <v>5846</v>
      </c>
      <c r="AN643">
        <v>2822.2</v>
      </c>
      <c r="AO643">
        <v>3024.23</v>
      </c>
      <c r="AP643">
        <v>2923.22</v>
      </c>
      <c r="AQ643" t="s">
        <v>900</v>
      </c>
      <c r="AR643" t="s">
        <v>901</v>
      </c>
      <c r="AS643" t="s">
        <v>902</v>
      </c>
      <c r="AT643" t="s">
        <v>903</v>
      </c>
      <c r="AV643" t="s">
        <v>904</v>
      </c>
      <c r="AX643" t="s">
        <v>1577</v>
      </c>
      <c r="AY643">
        <v>15</v>
      </c>
      <c r="AZ643">
        <v>795</v>
      </c>
      <c r="BA643">
        <v>15</v>
      </c>
      <c r="BB643">
        <v>640</v>
      </c>
      <c r="BC643">
        <v>1</v>
      </c>
      <c r="BD643">
        <v>1</v>
      </c>
      <c r="BE643" t="s">
        <v>101</v>
      </c>
      <c r="BF643" t="s">
        <v>2051</v>
      </c>
      <c r="BG643" t="s">
        <v>274</v>
      </c>
      <c r="BH643" t="s">
        <v>104</v>
      </c>
      <c r="BI643" t="s">
        <v>84</v>
      </c>
      <c r="BJ643" t="s">
        <v>1579</v>
      </c>
      <c r="BK643">
        <v>23</v>
      </c>
      <c r="BL643">
        <v>9</v>
      </c>
      <c r="BM643">
        <v>58.42</v>
      </c>
      <c r="BN643">
        <v>4.08</v>
      </c>
      <c r="BO643">
        <v>11</v>
      </c>
      <c r="BP643" t="s">
        <v>148</v>
      </c>
      <c r="BQ643">
        <v>49</v>
      </c>
      <c r="BR643">
        <v>97.86</v>
      </c>
      <c r="BS643" t="s">
        <v>1076</v>
      </c>
      <c r="BT643" t="s">
        <v>132</v>
      </c>
    </row>
    <row r="644" spans="1:72" x14ac:dyDescent="0.2">
      <c r="A644" s="3">
        <v>789261</v>
      </c>
      <c r="B644">
        <v>3</v>
      </c>
      <c r="C644" t="s">
        <v>72</v>
      </c>
      <c r="D644">
        <v>2</v>
      </c>
      <c r="E644" s="2" t="s">
        <v>73</v>
      </c>
      <c r="F644" s="3" t="s">
        <v>224</v>
      </c>
      <c r="G644" t="s">
        <v>1100</v>
      </c>
      <c r="H644" t="s">
        <v>76</v>
      </c>
      <c r="I644" t="s">
        <v>4577</v>
      </c>
      <c r="J644" t="s">
        <v>4578</v>
      </c>
      <c r="K644" t="s">
        <v>4579</v>
      </c>
      <c r="L644" t="s">
        <v>154</v>
      </c>
      <c r="M644" t="s">
        <v>81</v>
      </c>
      <c r="N644">
        <v>77979</v>
      </c>
      <c r="O644" t="s">
        <v>82</v>
      </c>
      <c r="P644" t="s">
        <v>4580</v>
      </c>
      <c r="Q644">
        <v>3</v>
      </c>
      <c r="R644" t="s">
        <v>84</v>
      </c>
      <c r="S644" t="s">
        <v>84</v>
      </c>
      <c r="T644" t="s">
        <v>331</v>
      </c>
      <c r="U644">
        <v>4</v>
      </c>
      <c r="V644" t="s">
        <v>86</v>
      </c>
      <c r="W644">
        <v>2</v>
      </c>
      <c r="X644" t="s">
        <v>87</v>
      </c>
      <c r="Y644" t="s">
        <v>116</v>
      </c>
      <c r="Z644" t="s">
        <v>343</v>
      </c>
      <c r="AA644" s="2">
        <v>43910</v>
      </c>
      <c r="AB644" s="2" t="s">
        <v>1464</v>
      </c>
      <c r="AC644" t="s">
        <v>158</v>
      </c>
      <c r="AD644">
        <v>11</v>
      </c>
      <c r="AE644">
        <v>14</v>
      </c>
      <c r="AF644">
        <v>19</v>
      </c>
      <c r="AG644" t="s">
        <v>461</v>
      </c>
      <c r="AH644" t="s">
        <v>288</v>
      </c>
      <c r="AI644" t="s">
        <v>289</v>
      </c>
      <c r="AJ644">
        <v>404203.9</v>
      </c>
      <c r="AK644">
        <v>404203</v>
      </c>
      <c r="AL644">
        <v>404204</v>
      </c>
      <c r="AM644">
        <v>404203</v>
      </c>
      <c r="AN644">
        <v>61447.53</v>
      </c>
      <c r="AO644">
        <v>342756.37</v>
      </c>
      <c r="AP644">
        <v>28871.71</v>
      </c>
      <c r="AQ644" t="s">
        <v>581</v>
      </c>
      <c r="AR644" t="s">
        <v>1047</v>
      </c>
      <c r="AS644" t="s">
        <v>224</v>
      </c>
      <c r="AT644" t="s">
        <v>1048</v>
      </c>
      <c r="AU644" t="s">
        <v>126</v>
      </c>
      <c r="AV644" t="s">
        <v>927</v>
      </c>
      <c r="AW644" t="s">
        <v>84</v>
      </c>
      <c r="AX644" t="s">
        <v>349</v>
      </c>
      <c r="AY644">
        <v>5</v>
      </c>
      <c r="AZ644">
        <v>234</v>
      </c>
      <c r="BA644">
        <v>5</v>
      </c>
      <c r="BB644">
        <v>165</v>
      </c>
      <c r="BC644">
        <v>3</v>
      </c>
      <c r="BD644">
        <v>3</v>
      </c>
      <c r="BE644" t="s">
        <v>257</v>
      </c>
      <c r="BF644" t="s">
        <v>478</v>
      </c>
      <c r="BG644" t="s">
        <v>274</v>
      </c>
      <c r="BH644" t="s">
        <v>104</v>
      </c>
      <c r="BI644" t="s">
        <v>84</v>
      </c>
      <c r="BJ644" t="s">
        <v>130</v>
      </c>
      <c r="BK644">
        <v>66</v>
      </c>
      <c r="BL644">
        <v>223.1</v>
      </c>
      <c r="BM644">
        <v>167.64</v>
      </c>
      <c r="BN644">
        <v>101.2</v>
      </c>
      <c r="BO644">
        <v>36</v>
      </c>
      <c r="BP644" t="s">
        <v>192</v>
      </c>
      <c r="BQ644">
        <v>115</v>
      </c>
      <c r="BR644">
        <v>98.12</v>
      </c>
      <c r="BS644" t="s">
        <v>4258</v>
      </c>
      <c r="BT644" t="s">
        <v>181</v>
      </c>
    </row>
    <row r="645" spans="1:72" x14ac:dyDescent="0.2">
      <c r="A645" s="3">
        <v>789262</v>
      </c>
      <c r="B645">
        <v>3</v>
      </c>
      <c r="C645" t="s">
        <v>72</v>
      </c>
      <c r="D645">
        <v>2</v>
      </c>
      <c r="E645" s="2" t="s">
        <v>73</v>
      </c>
      <c r="G645" t="s">
        <v>4581</v>
      </c>
      <c r="H645" t="s">
        <v>237</v>
      </c>
      <c r="I645" t="s">
        <v>4582</v>
      </c>
      <c r="J645" t="s">
        <v>4583</v>
      </c>
      <c r="K645" t="s">
        <v>4584</v>
      </c>
      <c r="L645" t="s">
        <v>291</v>
      </c>
      <c r="M645" t="s">
        <v>81</v>
      </c>
      <c r="N645">
        <v>77850</v>
      </c>
      <c r="O645" t="s">
        <v>82</v>
      </c>
      <c r="P645" t="s">
        <v>291</v>
      </c>
      <c r="Q645">
        <v>1</v>
      </c>
      <c r="R645" t="s">
        <v>84</v>
      </c>
      <c r="S645" t="s">
        <v>84</v>
      </c>
      <c r="T645" t="s">
        <v>331</v>
      </c>
      <c r="U645">
        <v>4</v>
      </c>
      <c r="V645" t="s">
        <v>86</v>
      </c>
      <c r="W645">
        <v>2</v>
      </c>
      <c r="X645" t="s">
        <v>87</v>
      </c>
      <c r="Y645" t="s">
        <v>116</v>
      </c>
      <c r="Z645" t="s">
        <v>343</v>
      </c>
      <c r="AA645" s="2">
        <v>43914</v>
      </c>
      <c r="AB645" s="2" t="s">
        <v>989</v>
      </c>
      <c r="AC645" t="s">
        <v>91</v>
      </c>
      <c r="AD645">
        <v>6</v>
      </c>
      <c r="AE645">
        <v>7</v>
      </c>
      <c r="AF645">
        <v>18</v>
      </c>
      <c r="AG645" t="s">
        <v>827</v>
      </c>
      <c r="AH645" t="s">
        <v>288</v>
      </c>
      <c r="AI645" t="s">
        <v>289</v>
      </c>
      <c r="AJ645">
        <v>91599.44</v>
      </c>
      <c r="AK645">
        <v>91599</v>
      </c>
      <c r="AL645">
        <v>91600</v>
      </c>
      <c r="AM645">
        <v>91599</v>
      </c>
      <c r="AN645">
        <v>17439.03</v>
      </c>
      <c r="AO645">
        <v>74160.41</v>
      </c>
      <c r="AP645">
        <v>13085.63</v>
      </c>
      <c r="AQ645" t="s">
        <v>739</v>
      </c>
      <c r="AR645" t="s">
        <v>4585</v>
      </c>
      <c r="AS645" t="s">
        <v>279</v>
      </c>
      <c r="AT645" t="s">
        <v>4586</v>
      </c>
      <c r="AU645" t="s">
        <v>126</v>
      </c>
      <c r="AV645" t="s">
        <v>3136</v>
      </c>
      <c r="AW645" t="s">
        <v>126</v>
      </c>
      <c r="AX645" t="s">
        <v>4587</v>
      </c>
      <c r="AY645">
        <v>6</v>
      </c>
      <c r="AZ645">
        <v>392</v>
      </c>
      <c r="BA645">
        <v>6</v>
      </c>
      <c r="BB645">
        <v>249</v>
      </c>
      <c r="BC645">
        <v>2</v>
      </c>
      <c r="BD645">
        <v>2</v>
      </c>
      <c r="BE645" t="s">
        <v>206</v>
      </c>
      <c r="BF645" t="s">
        <v>1310</v>
      </c>
      <c r="BG645" t="s">
        <v>611</v>
      </c>
      <c r="BH645" t="s">
        <v>104</v>
      </c>
      <c r="BI645" t="s">
        <v>84</v>
      </c>
      <c r="BJ645" t="s">
        <v>842</v>
      </c>
      <c r="BK645">
        <v>70</v>
      </c>
      <c r="BL645">
        <v>228.4</v>
      </c>
      <c r="BM645">
        <v>177.8</v>
      </c>
      <c r="BN645">
        <v>103.6</v>
      </c>
      <c r="BO645">
        <v>32</v>
      </c>
      <c r="BP645" t="s">
        <v>192</v>
      </c>
      <c r="BQ645">
        <v>119</v>
      </c>
      <c r="BR645">
        <v>97.72</v>
      </c>
      <c r="BS645" t="s">
        <v>4588</v>
      </c>
      <c r="BT645" t="s">
        <v>181</v>
      </c>
    </row>
    <row r="646" spans="1:72" x14ac:dyDescent="0.2">
      <c r="A646" s="3">
        <v>789263</v>
      </c>
      <c r="B646">
        <v>1</v>
      </c>
      <c r="C646" t="s">
        <v>276</v>
      </c>
      <c r="D646">
        <v>1</v>
      </c>
      <c r="E646" s="2" t="s">
        <v>277</v>
      </c>
      <c r="F646" s="3" t="s">
        <v>502</v>
      </c>
      <c r="G646" t="s">
        <v>2626</v>
      </c>
      <c r="H646" t="s">
        <v>110</v>
      </c>
      <c r="I646" t="s">
        <v>1833</v>
      </c>
      <c r="J646" t="s">
        <v>4589</v>
      </c>
      <c r="K646" t="s">
        <v>4590</v>
      </c>
      <c r="L646" t="s">
        <v>4570</v>
      </c>
      <c r="M646" t="s">
        <v>81</v>
      </c>
      <c r="N646">
        <v>77597</v>
      </c>
      <c r="O646" t="s">
        <v>82</v>
      </c>
      <c r="P646" t="s">
        <v>4571</v>
      </c>
      <c r="Q646">
        <v>1</v>
      </c>
      <c r="R646" t="s">
        <v>84</v>
      </c>
      <c r="S646" t="s">
        <v>84</v>
      </c>
      <c r="T646" t="s">
        <v>331</v>
      </c>
      <c r="U646">
        <v>4</v>
      </c>
      <c r="V646" t="s">
        <v>86</v>
      </c>
      <c r="W646">
        <v>2</v>
      </c>
      <c r="X646" t="s">
        <v>87</v>
      </c>
      <c r="Y646" t="s">
        <v>88</v>
      </c>
      <c r="Z646" t="s">
        <v>343</v>
      </c>
      <c r="AA646" s="2">
        <v>43900</v>
      </c>
      <c r="AB646" s="2" t="s">
        <v>379</v>
      </c>
      <c r="AC646" t="s">
        <v>268</v>
      </c>
      <c r="AD646">
        <v>2</v>
      </c>
      <c r="AE646">
        <v>1</v>
      </c>
      <c r="AF646">
        <v>2</v>
      </c>
      <c r="AG646" t="s">
        <v>1008</v>
      </c>
      <c r="AH646" t="s">
        <v>143</v>
      </c>
      <c r="AI646" t="s">
        <v>144</v>
      </c>
      <c r="AJ646">
        <v>8766.25</v>
      </c>
      <c r="AK646">
        <v>8766</v>
      </c>
      <c r="AL646">
        <v>8767</v>
      </c>
      <c r="AM646">
        <v>8766</v>
      </c>
      <c r="AN646">
        <v>2563.62</v>
      </c>
      <c r="AO646">
        <v>6202.63</v>
      </c>
      <c r="AP646">
        <v>8766.25</v>
      </c>
      <c r="AQ646" t="s">
        <v>2449</v>
      </c>
      <c r="AR646" t="s">
        <v>3773</v>
      </c>
      <c r="AS646" t="s">
        <v>110</v>
      </c>
      <c r="AT646" t="s">
        <v>2633</v>
      </c>
      <c r="AU646" t="s">
        <v>126</v>
      </c>
      <c r="AV646" t="s">
        <v>1137</v>
      </c>
      <c r="AW646" t="s">
        <v>126</v>
      </c>
      <c r="AY646">
        <v>4</v>
      </c>
      <c r="AZ646">
        <v>202</v>
      </c>
      <c r="BA646">
        <v>4</v>
      </c>
      <c r="BB646">
        <v>141</v>
      </c>
      <c r="BC646">
        <v>2</v>
      </c>
      <c r="BD646">
        <v>2</v>
      </c>
      <c r="BE646" t="s">
        <v>206</v>
      </c>
      <c r="BF646" t="s">
        <v>604</v>
      </c>
      <c r="BH646" t="s">
        <v>104</v>
      </c>
      <c r="BI646" t="s">
        <v>126</v>
      </c>
      <c r="BJ646" t="s">
        <v>351</v>
      </c>
      <c r="BK646">
        <v>72</v>
      </c>
      <c r="BL646">
        <v>217.6</v>
      </c>
      <c r="BM646">
        <v>182.88</v>
      </c>
      <c r="BN646">
        <v>98.7</v>
      </c>
      <c r="BO646">
        <v>29</v>
      </c>
      <c r="BP646" t="s">
        <v>106</v>
      </c>
      <c r="BQ646">
        <v>82</v>
      </c>
      <c r="BR646">
        <v>98.11</v>
      </c>
      <c r="BS646" t="s">
        <v>4591</v>
      </c>
      <c r="BT646" t="s">
        <v>181</v>
      </c>
    </row>
    <row r="647" spans="1:72" x14ac:dyDescent="0.2">
      <c r="A647" s="3">
        <v>789264</v>
      </c>
      <c r="B647">
        <v>3</v>
      </c>
      <c r="C647" t="s">
        <v>72</v>
      </c>
      <c r="D647">
        <v>2</v>
      </c>
      <c r="E647" s="2" t="s">
        <v>73</v>
      </c>
      <c r="F647" s="3" t="s">
        <v>224</v>
      </c>
      <c r="G647" t="s">
        <v>1100</v>
      </c>
      <c r="H647" t="s">
        <v>331</v>
      </c>
      <c r="I647" t="s">
        <v>4592</v>
      </c>
      <c r="J647" t="s">
        <v>4593</v>
      </c>
      <c r="K647" t="s">
        <v>4594</v>
      </c>
      <c r="L647" t="s">
        <v>1606</v>
      </c>
      <c r="M647" t="s">
        <v>81</v>
      </c>
      <c r="N647">
        <v>76469</v>
      </c>
      <c r="O647" t="s">
        <v>82</v>
      </c>
      <c r="P647" t="s">
        <v>1607</v>
      </c>
      <c r="Q647">
        <v>62</v>
      </c>
      <c r="R647" t="s">
        <v>84</v>
      </c>
      <c r="S647" t="s">
        <v>84</v>
      </c>
      <c r="T647" t="s">
        <v>331</v>
      </c>
      <c r="U647">
        <v>4</v>
      </c>
      <c r="V647" t="s">
        <v>86</v>
      </c>
      <c r="W647">
        <v>2</v>
      </c>
      <c r="X647" t="s">
        <v>87</v>
      </c>
      <c r="Y647" t="s">
        <v>116</v>
      </c>
      <c r="Z647" t="s">
        <v>343</v>
      </c>
      <c r="AA647" s="2">
        <v>43899</v>
      </c>
      <c r="AB647" s="2" t="s">
        <v>1224</v>
      </c>
      <c r="AC647" t="s">
        <v>158</v>
      </c>
      <c r="AD647">
        <v>5</v>
      </c>
      <c r="AE647">
        <v>4</v>
      </c>
      <c r="AF647">
        <v>19</v>
      </c>
      <c r="AG647" t="s">
        <v>461</v>
      </c>
      <c r="AH647" t="s">
        <v>288</v>
      </c>
      <c r="AI647" t="s">
        <v>289</v>
      </c>
      <c r="AJ647">
        <v>60516.33</v>
      </c>
      <c r="AK647">
        <v>60516</v>
      </c>
      <c r="AL647">
        <v>60517</v>
      </c>
      <c r="AM647">
        <v>60516</v>
      </c>
      <c r="AN647">
        <v>18555.84</v>
      </c>
      <c r="AO647">
        <v>41960.49</v>
      </c>
      <c r="AP647">
        <v>15129.08</v>
      </c>
      <c r="AQ647" t="s">
        <v>1567</v>
      </c>
      <c r="AR647" t="s">
        <v>1568</v>
      </c>
      <c r="AS647" t="s">
        <v>224</v>
      </c>
      <c r="AT647" t="s">
        <v>1569</v>
      </c>
      <c r="AU647" t="s">
        <v>126</v>
      </c>
      <c r="AV647" t="s">
        <v>839</v>
      </c>
      <c r="AW647" t="s">
        <v>126</v>
      </c>
      <c r="AX647" t="s">
        <v>4595</v>
      </c>
      <c r="AY647">
        <v>1</v>
      </c>
      <c r="AZ647">
        <v>64</v>
      </c>
      <c r="BA647">
        <v>1</v>
      </c>
      <c r="BB647">
        <v>45</v>
      </c>
      <c r="BC647">
        <v>3</v>
      </c>
      <c r="BD647">
        <v>4</v>
      </c>
      <c r="BE647" t="s">
        <v>241</v>
      </c>
      <c r="BF647" t="s">
        <v>3367</v>
      </c>
      <c r="BG647" t="s">
        <v>129</v>
      </c>
      <c r="BH647" t="s">
        <v>104</v>
      </c>
      <c r="BI647" t="s">
        <v>84</v>
      </c>
      <c r="BJ647" t="s">
        <v>351</v>
      </c>
      <c r="BK647">
        <v>72</v>
      </c>
      <c r="BL647">
        <v>148.5</v>
      </c>
      <c r="BM647">
        <v>182.88</v>
      </c>
      <c r="BN647">
        <v>67.36</v>
      </c>
      <c r="BO647">
        <v>20</v>
      </c>
      <c r="BP647" t="s">
        <v>209</v>
      </c>
      <c r="BQ647">
        <v>68</v>
      </c>
      <c r="BR647">
        <v>98.16</v>
      </c>
      <c r="BS647" t="s">
        <v>4596</v>
      </c>
      <c r="BT647" t="s">
        <v>181</v>
      </c>
    </row>
    <row r="648" spans="1:72" x14ac:dyDescent="0.2">
      <c r="A648" s="3">
        <v>789265</v>
      </c>
      <c r="B648">
        <v>1</v>
      </c>
      <c r="C648" t="s">
        <v>276</v>
      </c>
      <c r="D648">
        <v>1</v>
      </c>
      <c r="E648" s="2" t="s">
        <v>277</v>
      </c>
      <c r="F648" s="3" t="s">
        <v>224</v>
      </c>
      <c r="G648" t="s">
        <v>2033</v>
      </c>
      <c r="H648" t="s">
        <v>183</v>
      </c>
      <c r="I648" t="s">
        <v>4597</v>
      </c>
      <c r="J648" t="s">
        <v>4598</v>
      </c>
      <c r="K648" t="s">
        <v>4599</v>
      </c>
      <c r="L648" t="s">
        <v>3441</v>
      </c>
      <c r="M648" t="s">
        <v>81</v>
      </c>
      <c r="N648">
        <v>78113</v>
      </c>
      <c r="O648" t="s">
        <v>82</v>
      </c>
      <c r="P648" t="s">
        <v>4600</v>
      </c>
      <c r="Q648">
        <v>1</v>
      </c>
      <c r="R648" t="s">
        <v>84</v>
      </c>
      <c r="S648" t="s">
        <v>84</v>
      </c>
      <c r="T648" t="s">
        <v>85</v>
      </c>
      <c r="U648">
        <v>4</v>
      </c>
      <c r="V648" t="s">
        <v>86</v>
      </c>
      <c r="W648">
        <v>1</v>
      </c>
      <c r="X648" t="s">
        <v>139</v>
      </c>
      <c r="Y648" t="s">
        <v>88</v>
      </c>
      <c r="Z648" t="s">
        <v>89</v>
      </c>
      <c r="AA648" s="2">
        <v>43890</v>
      </c>
      <c r="AB648" s="2" t="s">
        <v>1278</v>
      </c>
      <c r="AC648" t="s">
        <v>91</v>
      </c>
      <c r="AD648">
        <v>2</v>
      </c>
      <c r="AE648">
        <v>3</v>
      </c>
      <c r="AF648">
        <v>12</v>
      </c>
      <c r="AG648" t="s">
        <v>397</v>
      </c>
      <c r="AH648" t="s">
        <v>288</v>
      </c>
      <c r="AI648" t="s">
        <v>289</v>
      </c>
      <c r="AJ648">
        <v>52954.54</v>
      </c>
      <c r="AK648">
        <v>52954</v>
      </c>
      <c r="AL648">
        <v>52955</v>
      </c>
      <c r="AM648">
        <v>52954</v>
      </c>
      <c r="AN648">
        <v>13916.88</v>
      </c>
      <c r="AO648">
        <v>39037.660000000003</v>
      </c>
      <c r="AP648">
        <v>17651.509999999998</v>
      </c>
      <c r="AQ648" t="s">
        <v>581</v>
      </c>
      <c r="AR648" t="s">
        <v>1047</v>
      </c>
      <c r="AS648" t="s">
        <v>224</v>
      </c>
      <c r="AT648" t="s">
        <v>1048</v>
      </c>
      <c r="AU648" t="s">
        <v>126</v>
      </c>
      <c r="AV648" t="s">
        <v>821</v>
      </c>
      <c r="AW648" t="s">
        <v>126</v>
      </c>
      <c r="AX648" t="s">
        <v>3019</v>
      </c>
      <c r="AY648">
        <v>5</v>
      </c>
      <c r="AZ648">
        <v>280</v>
      </c>
      <c r="BA648">
        <v>5</v>
      </c>
      <c r="BB648">
        <v>190</v>
      </c>
      <c r="BC648">
        <v>3</v>
      </c>
      <c r="BD648">
        <v>3</v>
      </c>
      <c r="BE648" t="s">
        <v>257</v>
      </c>
      <c r="BF648" t="s">
        <v>981</v>
      </c>
      <c r="BG648" t="s">
        <v>387</v>
      </c>
      <c r="BH648" t="s">
        <v>104</v>
      </c>
      <c r="BI648" t="s">
        <v>126</v>
      </c>
      <c r="BJ648" t="s">
        <v>163</v>
      </c>
      <c r="BK648">
        <v>64</v>
      </c>
      <c r="BL648">
        <v>202</v>
      </c>
      <c r="BM648">
        <v>162.56</v>
      </c>
      <c r="BN648">
        <v>91.63</v>
      </c>
      <c r="BO648">
        <v>34</v>
      </c>
      <c r="BP648" t="s">
        <v>192</v>
      </c>
      <c r="BQ648">
        <v>108</v>
      </c>
      <c r="BR648">
        <v>97.35</v>
      </c>
      <c r="BS648" t="s">
        <v>3033</v>
      </c>
      <c r="BT648" t="s">
        <v>181</v>
      </c>
    </row>
    <row r="649" spans="1:72" x14ac:dyDescent="0.2">
      <c r="A649" s="3">
        <v>789266</v>
      </c>
      <c r="B649">
        <v>1</v>
      </c>
      <c r="C649" t="s">
        <v>276</v>
      </c>
      <c r="D649">
        <v>1</v>
      </c>
      <c r="E649" s="2" t="s">
        <v>277</v>
      </c>
      <c r="F649" s="3" t="s">
        <v>224</v>
      </c>
      <c r="G649" t="s">
        <v>2532</v>
      </c>
      <c r="H649" t="s">
        <v>110</v>
      </c>
      <c r="I649" t="s">
        <v>533</v>
      </c>
      <c r="J649" t="s">
        <v>4601</v>
      </c>
      <c r="K649" t="s">
        <v>4602</v>
      </c>
      <c r="L649" t="s">
        <v>2903</v>
      </c>
      <c r="M649" t="s">
        <v>81</v>
      </c>
      <c r="N649">
        <v>77859</v>
      </c>
      <c r="O649" t="s">
        <v>82</v>
      </c>
      <c r="P649" t="s">
        <v>2904</v>
      </c>
      <c r="Q649">
        <v>6</v>
      </c>
      <c r="R649" t="s">
        <v>84</v>
      </c>
      <c r="S649" t="s">
        <v>84</v>
      </c>
      <c r="T649" t="s">
        <v>331</v>
      </c>
      <c r="U649">
        <v>3</v>
      </c>
      <c r="V649" t="s">
        <v>314</v>
      </c>
      <c r="W649">
        <v>2</v>
      </c>
      <c r="X649" t="s">
        <v>87</v>
      </c>
      <c r="Y649" t="s">
        <v>88</v>
      </c>
      <c r="Z649" t="s">
        <v>343</v>
      </c>
      <c r="AA649" s="2">
        <v>43835</v>
      </c>
      <c r="AB649" s="2" t="s">
        <v>1104</v>
      </c>
      <c r="AC649" t="s">
        <v>91</v>
      </c>
      <c r="AD649">
        <v>2</v>
      </c>
      <c r="AE649">
        <v>2</v>
      </c>
      <c r="AF649">
        <v>17</v>
      </c>
      <c r="AG649" t="s">
        <v>473</v>
      </c>
      <c r="AH649" t="s">
        <v>288</v>
      </c>
      <c r="AI649" t="s">
        <v>289</v>
      </c>
      <c r="AJ649">
        <v>45303.96</v>
      </c>
      <c r="AK649">
        <v>45303</v>
      </c>
      <c r="AL649">
        <v>45304</v>
      </c>
      <c r="AM649">
        <v>45303</v>
      </c>
      <c r="AN649">
        <v>9277.92</v>
      </c>
      <c r="AO649">
        <v>36026.04</v>
      </c>
      <c r="AP649">
        <v>22651.98</v>
      </c>
      <c r="AQ649" t="s">
        <v>4603</v>
      </c>
      <c r="AR649" t="s">
        <v>4604</v>
      </c>
      <c r="AS649" t="s">
        <v>298</v>
      </c>
      <c r="AT649" t="s">
        <v>4605</v>
      </c>
      <c r="AU649" t="s">
        <v>126</v>
      </c>
      <c r="AV649" t="s">
        <v>1137</v>
      </c>
      <c r="AW649" t="s">
        <v>126</v>
      </c>
      <c r="AY649">
        <v>21</v>
      </c>
      <c r="AZ649">
        <v>920</v>
      </c>
      <c r="BA649">
        <v>23</v>
      </c>
      <c r="BB649">
        <v>862</v>
      </c>
      <c r="BC649">
        <v>3</v>
      </c>
      <c r="BD649">
        <v>3</v>
      </c>
      <c r="BE649" t="s">
        <v>257</v>
      </c>
      <c r="BF649" t="s">
        <v>1319</v>
      </c>
      <c r="BH649" t="s">
        <v>104</v>
      </c>
      <c r="BI649" t="s">
        <v>126</v>
      </c>
      <c r="BJ649" t="s">
        <v>842</v>
      </c>
      <c r="BK649">
        <v>70</v>
      </c>
      <c r="BL649">
        <v>235.6</v>
      </c>
      <c r="BM649">
        <v>177.8</v>
      </c>
      <c r="BN649">
        <v>106.87</v>
      </c>
      <c r="BO649">
        <v>33</v>
      </c>
      <c r="BP649" t="s">
        <v>192</v>
      </c>
      <c r="BQ649">
        <v>101</v>
      </c>
      <c r="BR649">
        <v>98.28</v>
      </c>
      <c r="BS649" t="s">
        <v>1211</v>
      </c>
      <c r="BT649" t="s">
        <v>132</v>
      </c>
    </row>
    <row r="650" spans="1:72" x14ac:dyDescent="0.2">
      <c r="A650" s="3">
        <v>789267</v>
      </c>
      <c r="B650">
        <v>4</v>
      </c>
      <c r="C650" t="s">
        <v>18</v>
      </c>
      <c r="D650">
        <v>5</v>
      </c>
      <c r="E650" s="2" t="s">
        <v>893</v>
      </c>
      <c r="F650" s="3" t="s">
        <v>84</v>
      </c>
      <c r="G650" t="s">
        <v>1100</v>
      </c>
      <c r="H650" t="s">
        <v>331</v>
      </c>
      <c r="I650" t="s">
        <v>1053</v>
      </c>
      <c r="J650" t="s">
        <v>4606</v>
      </c>
      <c r="K650" t="s">
        <v>4607</v>
      </c>
      <c r="L650" t="s">
        <v>674</v>
      </c>
      <c r="M650" t="s">
        <v>81</v>
      </c>
      <c r="N650">
        <v>76060</v>
      </c>
      <c r="O650" t="s">
        <v>82</v>
      </c>
      <c r="P650" t="s">
        <v>4608</v>
      </c>
      <c r="Q650">
        <v>1</v>
      </c>
      <c r="R650" t="s">
        <v>84</v>
      </c>
      <c r="S650" t="s">
        <v>126</v>
      </c>
      <c r="T650" t="s">
        <v>331</v>
      </c>
      <c r="U650">
        <v>4</v>
      </c>
      <c r="V650" t="s">
        <v>86</v>
      </c>
      <c r="W650">
        <v>2</v>
      </c>
      <c r="X650" t="s">
        <v>87</v>
      </c>
      <c r="Y650" t="s">
        <v>200</v>
      </c>
      <c r="Z650" t="s">
        <v>343</v>
      </c>
      <c r="AA650" s="2">
        <v>43841</v>
      </c>
      <c r="AB650" s="2" t="s">
        <v>1591</v>
      </c>
      <c r="AC650" t="s">
        <v>91</v>
      </c>
      <c r="AD650">
        <v>2</v>
      </c>
      <c r="AE650">
        <v>3</v>
      </c>
      <c r="AF650">
        <v>0</v>
      </c>
      <c r="AG650" t="s">
        <v>899</v>
      </c>
      <c r="AH650">
        <v>12</v>
      </c>
      <c r="AI650" t="s">
        <v>303</v>
      </c>
      <c r="AJ650">
        <v>6580.01</v>
      </c>
      <c r="AK650">
        <v>6580</v>
      </c>
      <c r="AL650">
        <v>6581</v>
      </c>
      <c r="AM650">
        <v>6580</v>
      </c>
      <c r="AN650">
        <v>4233.3</v>
      </c>
      <c r="AO650">
        <v>2346.71</v>
      </c>
      <c r="AP650">
        <v>2193.34</v>
      </c>
      <c r="AQ650" t="s">
        <v>900</v>
      </c>
      <c r="AR650" t="s">
        <v>901</v>
      </c>
      <c r="AS650" t="s">
        <v>902</v>
      </c>
      <c r="AT650" t="s">
        <v>903</v>
      </c>
      <c r="AV650" t="s">
        <v>1740</v>
      </c>
      <c r="AW650" t="s">
        <v>84</v>
      </c>
      <c r="AX650" t="s">
        <v>905</v>
      </c>
      <c r="AY650">
        <v>15</v>
      </c>
      <c r="AZ650">
        <v>795</v>
      </c>
      <c r="BA650">
        <v>15</v>
      </c>
      <c r="BB650">
        <v>640</v>
      </c>
      <c r="BC650">
        <v>1</v>
      </c>
      <c r="BD650">
        <v>1</v>
      </c>
      <c r="BE650" t="s">
        <v>101</v>
      </c>
      <c r="BF650" t="s">
        <v>3367</v>
      </c>
      <c r="BG650" t="s">
        <v>1098</v>
      </c>
      <c r="BH650" t="s">
        <v>104</v>
      </c>
      <c r="BI650" t="s">
        <v>84</v>
      </c>
      <c r="BJ650" t="s">
        <v>1710</v>
      </c>
      <c r="BK650">
        <v>24</v>
      </c>
      <c r="BL650">
        <v>9</v>
      </c>
      <c r="BM650">
        <v>60.96</v>
      </c>
      <c r="BN650">
        <v>4.08</v>
      </c>
      <c r="BO650">
        <v>10</v>
      </c>
      <c r="BP650" t="s">
        <v>148</v>
      </c>
      <c r="BQ650">
        <v>64</v>
      </c>
      <c r="BR650">
        <v>97.84</v>
      </c>
      <c r="BS650" t="s">
        <v>2061</v>
      </c>
      <c r="BT650" t="s">
        <v>132</v>
      </c>
    </row>
    <row r="651" spans="1:72" x14ac:dyDescent="0.2">
      <c r="A651" s="3">
        <v>789268</v>
      </c>
      <c r="B651">
        <v>1</v>
      </c>
      <c r="C651" t="s">
        <v>276</v>
      </c>
      <c r="D651">
        <v>1</v>
      </c>
      <c r="E651" s="2" t="s">
        <v>277</v>
      </c>
      <c r="F651" s="3" t="s">
        <v>224</v>
      </c>
      <c r="G651" t="s">
        <v>2289</v>
      </c>
      <c r="H651" t="s">
        <v>1052</v>
      </c>
      <c r="I651" t="s">
        <v>434</v>
      </c>
      <c r="J651" t="s">
        <v>4609</v>
      </c>
      <c r="K651" t="s">
        <v>4610</v>
      </c>
      <c r="L651" t="s">
        <v>4611</v>
      </c>
      <c r="M651" t="s">
        <v>81</v>
      </c>
      <c r="N651">
        <v>75143</v>
      </c>
      <c r="O651" t="s">
        <v>82</v>
      </c>
      <c r="P651" t="s">
        <v>4612</v>
      </c>
      <c r="Q651">
        <v>1</v>
      </c>
      <c r="R651" t="s">
        <v>84</v>
      </c>
      <c r="S651" t="s">
        <v>84</v>
      </c>
      <c r="T651" t="s">
        <v>85</v>
      </c>
      <c r="U651">
        <v>4</v>
      </c>
      <c r="V651" t="s">
        <v>86</v>
      </c>
      <c r="W651">
        <v>2</v>
      </c>
      <c r="X651" t="s">
        <v>87</v>
      </c>
      <c r="Y651" t="s">
        <v>156</v>
      </c>
      <c r="Z651" t="s">
        <v>117</v>
      </c>
      <c r="AA651" s="2">
        <v>43881</v>
      </c>
      <c r="AB651" s="2" t="s">
        <v>1525</v>
      </c>
      <c r="AC651" t="s">
        <v>119</v>
      </c>
      <c r="AD651">
        <v>3</v>
      </c>
      <c r="AE651">
        <v>4</v>
      </c>
      <c r="AF651">
        <v>20</v>
      </c>
      <c r="AG651" t="s">
        <v>580</v>
      </c>
      <c r="AH651" t="s">
        <v>288</v>
      </c>
      <c r="AI651" t="s">
        <v>289</v>
      </c>
      <c r="AJ651">
        <v>50998.080000000002</v>
      </c>
      <c r="AK651">
        <v>50998</v>
      </c>
      <c r="AL651">
        <v>50999</v>
      </c>
      <c r="AM651">
        <v>50998</v>
      </c>
      <c r="AN651">
        <v>16199.8</v>
      </c>
      <c r="AO651">
        <v>34798.28</v>
      </c>
      <c r="AP651">
        <v>12749.52</v>
      </c>
      <c r="AQ651" t="s">
        <v>235</v>
      </c>
      <c r="AR651" t="s">
        <v>236</v>
      </c>
      <c r="AS651" t="s">
        <v>237</v>
      </c>
      <c r="AT651" t="s">
        <v>238</v>
      </c>
      <c r="AU651" t="s">
        <v>126</v>
      </c>
      <c r="AV651" t="s">
        <v>977</v>
      </c>
      <c r="AW651" t="s">
        <v>126</v>
      </c>
      <c r="AY651">
        <v>18</v>
      </c>
      <c r="AZ651">
        <v>872</v>
      </c>
      <c r="BA651">
        <v>18</v>
      </c>
      <c r="BB651">
        <v>720</v>
      </c>
      <c r="BC651">
        <v>2</v>
      </c>
      <c r="BD651">
        <v>2</v>
      </c>
      <c r="BE651" t="s">
        <v>206</v>
      </c>
      <c r="BF651" t="s">
        <v>669</v>
      </c>
      <c r="BH651" t="s">
        <v>104</v>
      </c>
      <c r="BI651" t="s">
        <v>126</v>
      </c>
      <c r="BJ651" t="s">
        <v>452</v>
      </c>
      <c r="BK651">
        <v>67</v>
      </c>
      <c r="BL651">
        <v>169.4</v>
      </c>
      <c r="BM651">
        <v>170.18</v>
      </c>
      <c r="BN651">
        <v>76.84</v>
      </c>
      <c r="BO651">
        <v>26</v>
      </c>
      <c r="BP651" t="s">
        <v>106</v>
      </c>
      <c r="BQ651">
        <v>80</v>
      </c>
      <c r="BR651">
        <v>98.34</v>
      </c>
      <c r="BS651" t="s">
        <v>4613</v>
      </c>
      <c r="BT651" t="s">
        <v>108</v>
      </c>
    </row>
    <row r="652" spans="1:72" x14ac:dyDescent="0.2">
      <c r="A652" s="3">
        <v>789269</v>
      </c>
      <c r="B652">
        <v>3</v>
      </c>
      <c r="C652" t="s">
        <v>72</v>
      </c>
      <c r="D652">
        <v>2</v>
      </c>
      <c r="E652" s="2" t="s">
        <v>73</v>
      </c>
      <c r="F652" s="3" t="s">
        <v>74</v>
      </c>
      <c r="G652" t="s">
        <v>4614</v>
      </c>
      <c r="H652" t="s">
        <v>76</v>
      </c>
      <c r="I652" t="s">
        <v>4615</v>
      </c>
      <c r="J652" t="s">
        <v>4616</v>
      </c>
      <c r="K652" t="s">
        <v>4617</v>
      </c>
      <c r="L652" t="s">
        <v>600</v>
      </c>
      <c r="M652" t="s">
        <v>81</v>
      </c>
      <c r="N652">
        <v>78238</v>
      </c>
      <c r="O652" t="s">
        <v>82</v>
      </c>
      <c r="P652" t="s">
        <v>356</v>
      </c>
      <c r="Q652">
        <v>1</v>
      </c>
      <c r="R652" t="s">
        <v>84</v>
      </c>
      <c r="S652" t="s">
        <v>84</v>
      </c>
      <c r="T652" t="s">
        <v>85</v>
      </c>
      <c r="U652">
        <v>4</v>
      </c>
      <c r="V652" t="s">
        <v>86</v>
      </c>
      <c r="W652">
        <v>2</v>
      </c>
      <c r="X652" t="s">
        <v>87</v>
      </c>
      <c r="Y652" t="s">
        <v>460</v>
      </c>
      <c r="Z652" t="s">
        <v>117</v>
      </c>
      <c r="AA652" s="2">
        <v>43881</v>
      </c>
      <c r="AB652" s="2" t="s">
        <v>803</v>
      </c>
      <c r="AC652" t="s">
        <v>172</v>
      </c>
      <c r="AD652">
        <v>2</v>
      </c>
      <c r="AE652">
        <v>3</v>
      </c>
      <c r="AF652">
        <v>7</v>
      </c>
      <c r="AG652" t="s">
        <v>602</v>
      </c>
      <c r="AH652" t="s">
        <v>143</v>
      </c>
      <c r="AI652" t="s">
        <v>144</v>
      </c>
      <c r="AJ652">
        <v>30140.639999999999</v>
      </c>
      <c r="AK652">
        <v>30140</v>
      </c>
      <c r="AL652">
        <v>30141</v>
      </c>
      <c r="AM652">
        <v>30140</v>
      </c>
      <c r="AN652">
        <v>8578.32</v>
      </c>
      <c r="AO652">
        <v>21562.32</v>
      </c>
      <c r="AP652">
        <v>10046.879999999999</v>
      </c>
      <c r="AQ652" t="s">
        <v>95</v>
      </c>
      <c r="AR652" t="s">
        <v>96</v>
      </c>
      <c r="AS652" t="s">
        <v>97</v>
      </c>
      <c r="AT652" t="s">
        <v>98</v>
      </c>
      <c r="AU652" t="s">
        <v>84</v>
      </c>
      <c r="AV652" t="s">
        <v>145</v>
      </c>
      <c r="AX652" t="s">
        <v>100</v>
      </c>
      <c r="AY652">
        <v>14</v>
      </c>
      <c r="AZ652">
        <v>807</v>
      </c>
      <c r="BA652">
        <v>14</v>
      </c>
      <c r="BB652">
        <v>560</v>
      </c>
      <c r="BC652">
        <v>1</v>
      </c>
      <c r="BD652">
        <v>1</v>
      </c>
      <c r="BE652" t="s">
        <v>101</v>
      </c>
      <c r="BF652" t="s">
        <v>431</v>
      </c>
      <c r="BG652" t="s">
        <v>479</v>
      </c>
      <c r="BH652" t="s">
        <v>104</v>
      </c>
      <c r="BI652" t="s">
        <v>84</v>
      </c>
      <c r="BJ652" t="s">
        <v>191</v>
      </c>
      <c r="BK652">
        <v>61</v>
      </c>
      <c r="BL652">
        <v>117.3</v>
      </c>
      <c r="BM652">
        <v>154.94</v>
      </c>
      <c r="BN652">
        <v>53.21</v>
      </c>
      <c r="BO652">
        <v>22</v>
      </c>
      <c r="BP652" t="s">
        <v>209</v>
      </c>
      <c r="BQ652">
        <v>63</v>
      </c>
      <c r="BR652">
        <v>97.84</v>
      </c>
      <c r="BS652" t="s">
        <v>4618</v>
      </c>
      <c r="BT652" t="s">
        <v>108</v>
      </c>
    </row>
    <row r="653" spans="1:72" x14ac:dyDescent="0.2">
      <c r="A653" s="3">
        <v>789270</v>
      </c>
      <c r="B653">
        <v>1</v>
      </c>
      <c r="C653" t="s">
        <v>276</v>
      </c>
      <c r="D653">
        <v>1</v>
      </c>
      <c r="E653" s="2" t="s">
        <v>277</v>
      </c>
      <c r="F653" s="3" t="s">
        <v>224</v>
      </c>
      <c r="G653" t="s">
        <v>1107</v>
      </c>
      <c r="H653" t="s">
        <v>298</v>
      </c>
      <c r="I653" t="s">
        <v>4619</v>
      </c>
      <c r="J653" t="s">
        <v>4620</v>
      </c>
      <c r="K653" t="s">
        <v>4621</v>
      </c>
      <c r="L653" t="s">
        <v>3697</v>
      </c>
      <c r="M653" t="s">
        <v>81</v>
      </c>
      <c r="N653">
        <v>79252</v>
      </c>
      <c r="O653" t="s">
        <v>82</v>
      </c>
      <c r="P653" t="s">
        <v>4622</v>
      </c>
      <c r="Q653">
        <v>1</v>
      </c>
      <c r="R653" t="s">
        <v>84</v>
      </c>
      <c r="S653" t="s">
        <v>84</v>
      </c>
      <c r="T653" t="s">
        <v>85</v>
      </c>
      <c r="U653">
        <v>4</v>
      </c>
      <c r="V653" t="s">
        <v>86</v>
      </c>
      <c r="W653">
        <v>2</v>
      </c>
      <c r="X653" t="s">
        <v>87</v>
      </c>
      <c r="Y653" t="s">
        <v>88</v>
      </c>
      <c r="Z653" t="s">
        <v>89</v>
      </c>
      <c r="AA653" s="2">
        <v>43859</v>
      </c>
      <c r="AB653" s="2" t="s">
        <v>2555</v>
      </c>
      <c r="AC653" t="s">
        <v>141</v>
      </c>
      <c r="AD653">
        <v>3</v>
      </c>
      <c r="AE653">
        <v>3</v>
      </c>
      <c r="AF653">
        <v>16</v>
      </c>
      <c r="AG653" t="s">
        <v>413</v>
      </c>
      <c r="AH653" t="s">
        <v>288</v>
      </c>
      <c r="AI653" t="s">
        <v>289</v>
      </c>
      <c r="AJ653">
        <v>44384.82</v>
      </c>
      <c r="AK653">
        <v>44384</v>
      </c>
      <c r="AL653">
        <v>44385</v>
      </c>
      <c r="AM653">
        <v>44384</v>
      </c>
      <c r="AN653">
        <v>13916.88</v>
      </c>
      <c r="AO653">
        <v>30467.94</v>
      </c>
      <c r="AP653">
        <v>14794.94</v>
      </c>
      <c r="AQ653" t="s">
        <v>1936</v>
      </c>
      <c r="AR653" t="s">
        <v>1937</v>
      </c>
      <c r="AS653" t="s">
        <v>237</v>
      </c>
      <c r="AT653" t="s">
        <v>238</v>
      </c>
      <c r="AU653" t="s">
        <v>126</v>
      </c>
      <c r="AV653" t="s">
        <v>927</v>
      </c>
      <c r="AW653" t="s">
        <v>126</v>
      </c>
      <c r="AY653">
        <v>18</v>
      </c>
      <c r="AZ653">
        <v>872</v>
      </c>
      <c r="BA653">
        <v>18</v>
      </c>
      <c r="BB653">
        <v>720</v>
      </c>
      <c r="BC653">
        <v>3</v>
      </c>
      <c r="BD653">
        <v>3</v>
      </c>
      <c r="BE653" t="s">
        <v>257</v>
      </c>
      <c r="BF653" t="s">
        <v>2965</v>
      </c>
      <c r="BH653" t="s">
        <v>104</v>
      </c>
      <c r="BI653" t="s">
        <v>126</v>
      </c>
      <c r="BJ653" t="s">
        <v>105</v>
      </c>
      <c r="BK653">
        <v>68</v>
      </c>
      <c r="BL653">
        <v>210.5</v>
      </c>
      <c r="BM653">
        <v>172.72</v>
      </c>
      <c r="BN653">
        <v>95.48</v>
      </c>
      <c r="BO653">
        <v>32</v>
      </c>
      <c r="BP653" t="s">
        <v>192</v>
      </c>
      <c r="BQ653">
        <v>104</v>
      </c>
      <c r="BR653">
        <v>97.93</v>
      </c>
      <c r="BS653" t="s">
        <v>4623</v>
      </c>
      <c r="BT653" t="s">
        <v>132</v>
      </c>
    </row>
    <row r="654" spans="1:72" x14ac:dyDescent="0.2">
      <c r="A654" s="3">
        <v>789271</v>
      </c>
      <c r="B654">
        <v>1</v>
      </c>
      <c r="C654" t="s">
        <v>276</v>
      </c>
      <c r="D654">
        <v>1</v>
      </c>
      <c r="E654" s="2" t="s">
        <v>277</v>
      </c>
      <c r="F654" s="3" t="s">
        <v>224</v>
      </c>
      <c r="G654" t="s">
        <v>3486</v>
      </c>
      <c r="H654" t="s">
        <v>493</v>
      </c>
      <c r="I654" t="s">
        <v>4624</v>
      </c>
      <c r="J654" t="s">
        <v>4625</v>
      </c>
      <c r="K654" t="s">
        <v>4626</v>
      </c>
      <c r="L654" t="s">
        <v>600</v>
      </c>
      <c r="M654" t="s">
        <v>81</v>
      </c>
      <c r="N654">
        <v>78216</v>
      </c>
      <c r="O654" t="s">
        <v>82</v>
      </c>
      <c r="P654" t="s">
        <v>356</v>
      </c>
      <c r="Q654">
        <v>1</v>
      </c>
      <c r="R654" t="s">
        <v>84</v>
      </c>
      <c r="S654" t="s">
        <v>84</v>
      </c>
      <c r="T654" t="s">
        <v>85</v>
      </c>
      <c r="U654">
        <v>4</v>
      </c>
      <c r="V654" t="s">
        <v>86</v>
      </c>
      <c r="W654">
        <v>2</v>
      </c>
      <c r="X654" t="s">
        <v>87</v>
      </c>
      <c r="Y654" t="s">
        <v>88</v>
      </c>
      <c r="Z654" t="s">
        <v>89</v>
      </c>
      <c r="AA654" s="2">
        <v>43864</v>
      </c>
      <c r="AB654" s="2" t="s">
        <v>1392</v>
      </c>
      <c r="AC654" t="s">
        <v>268</v>
      </c>
      <c r="AD654">
        <v>3</v>
      </c>
      <c r="AE654">
        <v>2</v>
      </c>
      <c r="AF654">
        <v>17</v>
      </c>
      <c r="AG654" t="s">
        <v>473</v>
      </c>
      <c r="AH654" t="s">
        <v>288</v>
      </c>
      <c r="AI654" t="s">
        <v>289</v>
      </c>
      <c r="AJ654">
        <v>56858.8</v>
      </c>
      <c r="AK654">
        <v>56858</v>
      </c>
      <c r="AL654">
        <v>56859</v>
      </c>
      <c r="AM654">
        <v>56858</v>
      </c>
      <c r="AN654">
        <v>8099.9</v>
      </c>
      <c r="AO654">
        <v>48758.9</v>
      </c>
      <c r="AP654">
        <v>28429.4</v>
      </c>
      <c r="AQ654" t="s">
        <v>1399</v>
      </c>
      <c r="AR654" t="s">
        <v>1400</v>
      </c>
      <c r="AS654" t="s">
        <v>279</v>
      </c>
      <c r="AT654" t="s">
        <v>429</v>
      </c>
      <c r="AU654" t="s">
        <v>126</v>
      </c>
      <c r="AV654" t="s">
        <v>4627</v>
      </c>
      <c r="AW654" t="s">
        <v>126</v>
      </c>
      <c r="AY654">
        <v>6</v>
      </c>
      <c r="AZ654">
        <v>392</v>
      </c>
      <c r="BA654">
        <v>6</v>
      </c>
      <c r="BB654">
        <v>244</v>
      </c>
      <c r="BC654">
        <v>2</v>
      </c>
      <c r="BD654">
        <v>2</v>
      </c>
      <c r="BE654" t="s">
        <v>206</v>
      </c>
      <c r="BF654" t="s">
        <v>2339</v>
      </c>
      <c r="BH654" t="s">
        <v>104</v>
      </c>
      <c r="BI654" t="s">
        <v>126</v>
      </c>
      <c r="BJ654" t="s">
        <v>163</v>
      </c>
      <c r="BK654">
        <v>64</v>
      </c>
      <c r="BL654">
        <v>164.6</v>
      </c>
      <c r="BM654">
        <v>162.56</v>
      </c>
      <c r="BN654">
        <v>74.66</v>
      </c>
      <c r="BO654">
        <v>28</v>
      </c>
      <c r="BP654" t="s">
        <v>106</v>
      </c>
      <c r="BQ654">
        <v>92</v>
      </c>
      <c r="BR654">
        <v>97.91</v>
      </c>
      <c r="BS654" t="s">
        <v>4628</v>
      </c>
      <c r="BT654" t="s">
        <v>108</v>
      </c>
    </row>
    <row r="655" spans="1:72" x14ac:dyDescent="0.2">
      <c r="A655" s="3">
        <v>789272</v>
      </c>
      <c r="B655">
        <v>3</v>
      </c>
      <c r="C655" t="s">
        <v>72</v>
      </c>
      <c r="D655">
        <v>2</v>
      </c>
      <c r="E655" s="2" t="s">
        <v>73</v>
      </c>
      <c r="F655" s="3" t="s">
        <v>74</v>
      </c>
      <c r="G655" t="s">
        <v>4629</v>
      </c>
      <c r="H655" t="s">
        <v>339</v>
      </c>
      <c r="I655" t="s">
        <v>4630</v>
      </c>
      <c r="J655" t="s">
        <v>4631</v>
      </c>
      <c r="K655" t="s">
        <v>4632</v>
      </c>
      <c r="L655" t="s">
        <v>3030</v>
      </c>
      <c r="M655" t="s">
        <v>81</v>
      </c>
      <c r="N655">
        <v>79744</v>
      </c>
      <c r="O655" t="s">
        <v>82</v>
      </c>
      <c r="P655" t="s">
        <v>4633</v>
      </c>
      <c r="Q655">
        <v>1</v>
      </c>
      <c r="R655" t="s">
        <v>84</v>
      </c>
      <c r="S655" t="s">
        <v>84</v>
      </c>
      <c r="T655" t="s">
        <v>85</v>
      </c>
      <c r="U655">
        <v>4</v>
      </c>
      <c r="V655" t="s">
        <v>86</v>
      </c>
      <c r="W655">
        <v>1</v>
      </c>
      <c r="X655" t="s">
        <v>139</v>
      </c>
      <c r="Y655" t="s">
        <v>460</v>
      </c>
      <c r="Z655" t="s">
        <v>117</v>
      </c>
      <c r="AA655" s="2">
        <v>43874</v>
      </c>
      <c r="AB655" s="2" t="s">
        <v>898</v>
      </c>
      <c r="AC655" t="s">
        <v>158</v>
      </c>
      <c r="AD655">
        <v>2</v>
      </c>
      <c r="AE655">
        <v>1</v>
      </c>
      <c r="AF655">
        <v>8</v>
      </c>
      <c r="AG655" t="s">
        <v>173</v>
      </c>
      <c r="AH655" t="s">
        <v>143</v>
      </c>
      <c r="AI655" t="s">
        <v>144</v>
      </c>
      <c r="AJ655">
        <v>18575.3</v>
      </c>
      <c r="AK655">
        <v>18575</v>
      </c>
      <c r="AL655">
        <v>18576</v>
      </c>
      <c r="AM655">
        <v>18575</v>
      </c>
      <c r="AN655">
        <v>2859.44</v>
      </c>
      <c r="AO655">
        <v>15715.86</v>
      </c>
      <c r="AP655">
        <v>18575.3</v>
      </c>
      <c r="AQ655" t="s">
        <v>593</v>
      </c>
      <c r="AR655" t="s">
        <v>594</v>
      </c>
      <c r="AS655" t="s">
        <v>97</v>
      </c>
      <c r="AT655" t="s">
        <v>593</v>
      </c>
      <c r="AV655" t="s">
        <v>145</v>
      </c>
      <c r="AX655" t="s">
        <v>100</v>
      </c>
      <c r="AY655">
        <v>14</v>
      </c>
      <c r="AZ655">
        <v>807</v>
      </c>
      <c r="BA655">
        <v>14</v>
      </c>
      <c r="BB655">
        <v>560</v>
      </c>
      <c r="BC655">
        <v>1</v>
      </c>
      <c r="BD655">
        <v>1</v>
      </c>
      <c r="BE655" t="s">
        <v>101</v>
      </c>
      <c r="BF655" t="s">
        <v>1865</v>
      </c>
      <c r="BG655" t="s">
        <v>549</v>
      </c>
      <c r="BH655" t="s">
        <v>104</v>
      </c>
      <c r="BI655" t="s">
        <v>84</v>
      </c>
      <c r="BJ655" t="s">
        <v>191</v>
      </c>
      <c r="BK655">
        <v>61</v>
      </c>
      <c r="BL655">
        <v>183.7</v>
      </c>
      <c r="BM655">
        <v>154.94</v>
      </c>
      <c r="BN655">
        <v>83.32</v>
      </c>
      <c r="BO655">
        <v>34</v>
      </c>
      <c r="BP655" t="s">
        <v>192</v>
      </c>
      <c r="BQ655">
        <v>105</v>
      </c>
      <c r="BR655">
        <v>97.62</v>
      </c>
      <c r="BS655" t="s">
        <v>3485</v>
      </c>
      <c r="BT655" t="s">
        <v>108</v>
      </c>
    </row>
    <row r="656" spans="1:72" x14ac:dyDescent="0.2">
      <c r="A656" s="3">
        <v>789273</v>
      </c>
      <c r="B656">
        <v>3</v>
      </c>
      <c r="C656" t="s">
        <v>72</v>
      </c>
      <c r="D656">
        <v>2</v>
      </c>
      <c r="E656" s="2" t="s">
        <v>73</v>
      </c>
      <c r="F656" s="3" t="s">
        <v>74</v>
      </c>
      <c r="G656" t="s">
        <v>2160</v>
      </c>
      <c r="H656" t="s">
        <v>76</v>
      </c>
      <c r="I656" t="s">
        <v>4634</v>
      </c>
      <c r="J656" t="s">
        <v>4635</v>
      </c>
      <c r="K656" t="s">
        <v>4636</v>
      </c>
      <c r="L656" t="s">
        <v>2824</v>
      </c>
      <c r="M656" t="s">
        <v>81</v>
      </c>
      <c r="N656">
        <v>76504</v>
      </c>
      <c r="O656" t="s">
        <v>82</v>
      </c>
      <c r="P656" t="s">
        <v>4637</v>
      </c>
      <c r="Q656">
        <v>1</v>
      </c>
      <c r="R656" t="s">
        <v>84</v>
      </c>
      <c r="S656" t="s">
        <v>84</v>
      </c>
      <c r="T656" t="s">
        <v>85</v>
      </c>
      <c r="U656">
        <v>4</v>
      </c>
      <c r="V656" t="s">
        <v>86</v>
      </c>
      <c r="W656">
        <v>2</v>
      </c>
      <c r="X656" t="s">
        <v>87</v>
      </c>
      <c r="Y656" t="s">
        <v>200</v>
      </c>
      <c r="Z656" t="s">
        <v>117</v>
      </c>
      <c r="AA656" s="2">
        <v>43848</v>
      </c>
      <c r="AB656" s="2" t="s">
        <v>1803</v>
      </c>
      <c r="AC656" t="s">
        <v>268</v>
      </c>
      <c r="AD656">
        <v>3</v>
      </c>
      <c r="AE656">
        <v>4</v>
      </c>
      <c r="AF656">
        <v>7</v>
      </c>
      <c r="AG656" t="s">
        <v>602</v>
      </c>
      <c r="AH656" t="s">
        <v>143</v>
      </c>
      <c r="AI656" t="s">
        <v>144</v>
      </c>
      <c r="AJ656">
        <v>53628.54</v>
      </c>
      <c r="AK656">
        <v>53628</v>
      </c>
      <c r="AL656">
        <v>53629</v>
      </c>
      <c r="AM656">
        <v>53628</v>
      </c>
      <c r="AN656">
        <v>11437.76</v>
      </c>
      <c r="AO656">
        <v>42190.78</v>
      </c>
      <c r="AP656">
        <v>13407.14</v>
      </c>
      <c r="AQ656" t="s">
        <v>202</v>
      </c>
      <c r="AR656" t="s">
        <v>203</v>
      </c>
      <c r="AS656" t="s">
        <v>97</v>
      </c>
      <c r="AT656" t="s">
        <v>204</v>
      </c>
      <c r="AU656" t="s">
        <v>126</v>
      </c>
      <c r="AV656" t="s">
        <v>205</v>
      </c>
      <c r="AW656" t="s">
        <v>84</v>
      </c>
      <c r="AX656" t="s">
        <v>178</v>
      </c>
      <c r="AY656">
        <v>14</v>
      </c>
      <c r="AZ656">
        <v>787</v>
      </c>
      <c r="BA656">
        <v>14</v>
      </c>
      <c r="BB656">
        <v>540</v>
      </c>
      <c r="BC656">
        <v>1</v>
      </c>
      <c r="BD656">
        <v>2</v>
      </c>
      <c r="BE656" t="s">
        <v>206</v>
      </c>
      <c r="BF656" t="s">
        <v>2068</v>
      </c>
      <c r="BG656" t="s">
        <v>716</v>
      </c>
      <c r="BH656" t="s">
        <v>104</v>
      </c>
      <c r="BI656" t="s">
        <v>84</v>
      </c>
      <c r="BJ656" t="s">
        <v>868</v>
      </c>
      <c r="BK656">
        <v>62</v>
      </c>
      <c r="BL656">
        <v>191</v>
      </c>
      <c r="BM656">
        <v>157.47999999999999</v>
      </c>
      <c r="BN656">
        <v>86.64</v>
      </c>
      <c r="BO656">
        <v>34</v>
      </c>
      <c r="BP656" t="s">
        <v>192</v>
      </c>
      <c r="BQ656">
        <v>107</v>
      </c>
      <c r="BR656">
        <v>97.46</v>
      </c>
      <c r="BS656" t="s">
        <v>3693</v>
      </c>
      <c r="BT656" t="s">
        <v>132</v>
      </c>
    </row>
    <row r="657" spans="1:72" x14ac:dyDescent="0.2">
      <c r="A657" s="3">
        <v>789274</v>
      </c>
      <c r="B657">
        <v>3</v>
      </c>
      <c r="C657" t="s">
        <v>72</v>
      </c>
      <c r="D657">
        <v>2</v>
      </c>
      <c r="E657" s="2" t="s">
        <v>73</v>
      </c>
      <c r="F657" s="3" t="s">
        <v>74</v>
      </c>
      <c r="G657" t="s">
        <v>244</v>
      </c>
      <c r="H657" t="s">
        <v>793</v>
      </c>
      <c r="I657" t="s">
        <v>4638</v>
      </c>
      <c r="J657" t="s">
        <v>4639</v>
      </c>
      <c r="K657" t="s">
        <v>4640</v>
      </c>
      <c r="L657" t="s">
        <v>4641</v>
      </c>
      <c r="M657" t="s">
        <v>81</v>
      </c>
      <c r="N657">
        <v>79255</v>
      </c>
      <c r="O657" t="s">
        <v>82</v>
      </c>
      <c r="P657" t="s">
        <v>4642</v>
      </c>
      <c r="Q657">
        <v>1</v>
      </c>
      <c r="R657" t="s">
        <v>84</v>
      </c>
      <c r="S657" t="s">
        <v>84</v>
      </c>
      <c r="T657" t="s">
        <v>85</v>
      </c>
      <c r="U657">
        <v>4</v>
      </c>
      <c r="V657" t="s">
        <v>86</v>
      </c>
      <c r="W657">
        <v>2</v>
      </c>
      <c r="X657" t="s">
        <v>87</v>
      </c>
      <c r="Y657" t="s">
        <v>200</v>
      </c>
      <c r="Z657" t="s">
        <v>117</v>
      </c>
      <c r="AA657" s="2">
        <v>43895</v>
      </c>
      <c r="AB657" s="2" t="s">
        <v>2196</v>
      </c>
      <c r="AC657" t="s">
        <v>141</v>
      </c>
      <c r="AD657">
        <v>2</v>
      </c>
      <c r="AE657">
        <v>2</v>
      </c>
      <c r="AF657">
        <v>9</v>
      </c>
      <c r="AG657" t="s">
        <v>677</v>
      </c>
      <c r="AH657" t="s">
        <v>143</v>
      </c>
      <c r="AI657" t="s">
        <v>144</v>
      </c>
      <c r="AJ657">
        <v>53264.17</v>
      </c>
      <c r="AK657">
        <v>53264</v>
      </c>
      <c r="AL657">
        <v>53265</v>
      </c>
      <c r="AM657">
        <v>53264</v>
      </c>
      <c r="AN657">
        <v>5718.88</v>
      </c>
      <c r="AO657">
        <v>47545.29</v>
      </c>
      <c r="AP657">
        <v>26632.080000000002</v>
      </c>
      <c r="AQ657" t="s">
        <v>4643</v>
      </c>
      <c r="AR657" t="s">
        <v>4644</v>
      </c>
      <c r="AS657" t="s">
        <v>97</v>
      </c>
      <c r="AT657" t="s">
        <v>689</v>
      </c>
      <c r="AU657" t="s">
        <v>126</v>
      </c>
      <c r="AV657" t="s">
        <v>145</v>
      </c>
      <c r="AX657" t="s">
        <v>4645</v>
      </c>
      <c r="AY657">
        <v>14</v>
      </c>
      <c r="AZ657">
        <v>798</v>
      </c>
      <c r="BA657">
        <v>14</v>
      </c>
      <c r="BB657">
        <v>541</v>
      </c>
      <c r="BC657">
        <v>1</v>
      </c>
      <c r="BD657">
        <v>1</v>
      </c>
      <c r="BE657" t="s">
        <v>101</v>
      </c>
      <c r="BF657" t="s">
        <v>2169</v>
      </c>
      <c r="BG657" t="s">
        <v>274</v>
      </c>
      <c r="BH657" t="s">
        <v>104</v>
      </c>
      <c r="BI657" t="s">
        <v>84</v>
      </c>
      <c r="BJ657" t="s">
        <v>222</v>
      </c>
      <c r="BK657">
        <v>65</v>
      </c>
      <c r="BL657">
        <v>159.1</v>
      </c>
      <c r="BM657">
        <v>165.1</v>
      </c>
      <c r="BN657">
        <v>72.17</v>
      </c>
      <c r="BO657">
        <v>26</v>
      </c>
      <c r="BP657" t="s">
        <v>106</v>
      </c>
      <c r="BQ657">
        <v>83</v>
      </c>
      <c r="BR657">
        <v>97.38</v>
      </c>
      <c r="BS657" t="s">
        <v>4646</v>
      </c>
      <c r="BT657" t="s">
        <v>181</v>
      </c>
    </row>
    <row r="658" spans="1:72" x14ac:dyDescent="0.2">
      <c r="A658" s="3">
        <v>789275</v>
      </c>
      <c r="B658">
        <v>3</v>
      </c>
      <c r="C658" t="s">
        <v>72</v>
      </c>
      <c r="D658">
        <v>2</v>
      </c>
      <c r="E658" s="2" t="s">
        <v>73</v>
      </c>
      <c r="G658" t="s">
        <v>551</v>
      </c>
      <c r="H658" t="s">
        <v>793</v>
      </c>
      <c r="I658" t="s">
        <v>557</v>
      </c>
      <c r="J658" t="s">
        <v>4647</v>
      </c>
      <c r="K658" t="s">
        <v>4648</v>
      </c>
      <c r="L658" t="s">
        <v>600</v>
      </c>
      <c r="M658" t="s">
        <v>81</v>
      </c>
      <c r="N658">
        <v>78213</v>
      </c>
      <c r="O658" t="s">
        <v>82</v>
      </c>
      <c r="P658" t="s">
        <v>356</v>
      </c>
      <c r="Q658">
        <v>6</v>
      </c>
      <c r="R658" t="s">
        <v>84</v>
      </c>
      <c r="S658" t="s">
        <v>84</v>
      </c>
      <c r="T658" t="s">
        <v>85</v>
      </c>
      <c r="U658">
        <v>4</v>
      </c>
      <c r="V658" t="s">
        <v>86</v>
      </c>
      <c r="W658">
        <v>2</v>
      </c>
      <c r="X658" t="s">
        <v>87</v>
      </c>
      <c r="Y658" t="s">
        <v>88</v>
      </c>
      <c r="Z658" t="s">
        <v>89</v>
      </c>
      <c r="AA658" s="2">
        <v>43845</v>
      </c>
      <c r="AB658" s="2" t="s">
        <v>140</v>
      </c>
      <c r="AC658" t="s">
        <v>141</v>
      </c>
      <c r="AD658">
        <v>3</v>
      </c>
      <c r="AE658">
        <v>3</v>
      </c>
      <c r="AF658">
        <v>15</v>
      </c>
      <c r="AG658" t="s">
        <v>328</v>
      </c>
      <c r="AH658" t="s">
        <v>121</v>
      </c>
      <c r="AI658" t="s">
        <v>122</v>
      </c>
      <c r="AJ658">
        <v>66610.77</v>
      </c>
      <c r="AK658">
        <v>66610</v>
      </c>
      <c r="AL658">
        <v>66611</v>
      </c>
      <c r="AM658">
        <v>66610</v>
      </c>
      <c r="AN658">
        <v>7473.87</v>
      </c>
      <c r="AO658">
        <v>59136.9</v>
      </c>
      <c r="AP658">
        <v>22203.59</v>
      </c>
      <c r="AQ658" t="s">
        <v>4649</v>
      </c>
      <c r="AR658" t="s">
        <v>4650</v>
      </c>
      <c r="AS658" t="s">
        <v>298</v>
      </c>
      <c r="AT658" t="s">
        <v>1795</v>
      </c>
      <c r="AU658" t="s">
        <v>126</v>
      </c>
      <c r="AV658" t="s">
        <v>4651</v>
      </c>
      <c r="AW658" t="s">
        <v>126</v>
      </c>
      <c r="AX658" t="s">
        <v>4652</v>
      </c>
      <c r="AY658">
        <v>8</v>
      </c>
      <c r="AZ658">
        <v>496</v>
      </c>
      <c r="BA658">
        <v>8</v>
      </c>
      <c r="BB658">
        <v>320</v>
      </c>
      <c r="BC658">
        <v>1</v>
      </c>
      <c r="BD658">
        <v>2</v>
      </c>
      <c r="BE658" t="s">
        <v>206</v>
      </c>
      <c r="BF658" t="s">
        <v>642</v>
      </c>
      <c r="BG658" t="s">
        <v>208</v>
      </c>
      <c r="BH658" t="s">
        <v>104</v>
      </c>
      <c r="BI658" t="s">
        <v>84</v>
      </c>
      <c r="BJ658" t="s">
        <v>361</v>
      </c>
      <c r="BK658">
        <v>63</v>
      </c>
      <c r="BL658">
        <v>205.5</v>
      </c>
      <c r="BM658">
        <v>160.02000000000001</v>
      </c>
      <c r="BN658">
        <v>93.21</v>
      </c>
      <c r="BO658">
        <v>36</v>
      </c>
      <c r="BP658" t="s">
        <v>192</v>
      </c>
      <c r="BQ658">
        <v>101</v>
      </c>
      <c r="BR658">
        <v>97.39</v>
      </c>
      <c r="BS658" t="s">
        <v>362</v>
      </c>
      <c r="BT658" t="s">
        <v>132</v>
      </c>
    </row>
    <row r="659" spans="1:72" x14ac:dyDescent="0.2">
      <c r="A659" s="3">
        <v>789276</v>
      </c>
      <c r="B659">
        <v>1</v>
      </c>
      <c r="C659" t="s">
        <v>276</v>
      </c>
      <c r="D659">
        <v>1</v>
      </c>
      <c r="E659" s="2" t="s">
        <v>277</v>
      </c>
      <c r="F659" s="3" t="s">
        <v>224</v>
      </c>
      <c r="G659" t="s">
        <v>3160</v>
      </c>
      <c r="H659" t="s">
        <v>110</v>
      </c>
      <c r="I659" t="s">
        <v>1013</v>
      </c>
      <c r="J659" t="s">
        <v>4653</v>
      </c>
      <c r="K659" t="s">
        <v>4654</v>
      </c>
      <c r="L659" t="s">
        <v>291</v>
      </c>
      <c r="M659" t="s">
        <v>81</v>
      </c>
      <c r="N659">
        <v>78708</v>
      </c>
      <c r="O659" t="s">
        <v>82</v>
      </c>
      <c r="P659" t="s">
        <v>291</v>
      </c>
      <c r="Q659">
        <v>1</v>
      </c>
      <c r="R659" t="s">
        <v>84</v>
      </c>
      <c r="S659" t="s">
        <v>84</v>
      </c>
      <c r="T659" t="s">
        <v>85</v>
      </c>
      <c r="U659">
        <v>4</v>
      </c>
      <c r="V659" t="s">
        <v>86</v>
      </c>
      <c r="W659">
        <v>1</v>
      </c>
      <c r="X659" t="s">
        <v>139</v>
      </c>
      <c r="Y659" t="s">
        <v>116</v>
      </c>
      <c r="Z659" t="s">
        <v>117</v>
      </c>
      <c r="AA659" s="2">
        <v>43880</v>
      </c>
      <c r="AB659" s="2" t="s">
        <v>439</v>
      </c>
      <c r="AC659" t="s">
        <v>141</v>
      </c>
      <c r="AD659">
        <v>3</v>
      </c>
      <c r="AE659">
        <v>3</v>
      </c>
      <c r="AF659">
        <v>23</v>
      </c>
      <c r="AG659" s="14" t="s">
        <v>4655</v>
      </c>
      <c r="AH659" t="s">
        <v>233</v>
      </c>
      <c r="AI659" t="s">
        <v>234</v>
      </c>
      <c r="AJ659">
        <v>59753.57</v>
      </c>
      <c r="AK659">
        <v>59753</v>
      </c>
      <c r="AL659">
        <v>59754</v>
      </c>
      <c r="AM659">
        <v>59753</v>
      </c>
      <c r="AN659">
        <v>12149.85</v>
      </c>
      <c r="AO659">
        <v>47603.72</v>
      </c>
      <c r="AP659">
        <v>19917.86</v>
      </c>
      <c r="AQ659" t="s">
        <v>1993</v>
      </c>
      <c r="AR659" t="s">
        <v>1994</v>
      </c>
      <c r="AS659" t="s">
        <v>793</v>
      </c>
      <c r="AT659" t="s">
        <v>1995</v>
      </c>
      <c r="AU659" t="s">
        <v>126</v>
      </c>
      <c r="AV659" t="s">
        <v>3181</v>
      </c>
      <c r="AW659" t="s">
        <v>126</v>
      </c>
      <c r="AX659" t="s">
        <v>4656</v>
      </c>
      <c r="AY659">
        <v>9</v>
      </c>
      <c r="AZ659">
        <v>581</v>
      </c>
      <c r="BA659">
        <v>9</v>
      </c>
      <c r="BB659">
        <v>364</v>
      </c>
      <c r="BC659">
        <v>1</v>
      </c>
      <c r="BD659">
        <v>2</v>
      </c>
      <c r="BE659" t="s">
        <v>206</v>
      </c>
      <c r="BF659" t="s">
        <v>1924</v>
      </c>
      <c r="BG659" t="s">
        <v>259</v>
      </c>
      <c r="BH659" t="s">
        <v>104</v>
      </c>
      <c r="BI659" t="s">
        <v>126</v>
      </c>
      <c r="BJ659" t="s">
        <v>452</v>
      </c>
      <c r="BK659">
        <v>67</v>
      </c>
      <c r="BL659">
        <v>136.4</v>
      </c>
      <c r="BM659">
        <v>170.18</v>
      </c>
      <c r="BN659">
        <v>61.87</v>
      </c>
      <c r="BO659">
        <v>21</v>
      </c>
      <c r="BP659" t="s">
        <v>209</v>
      </c>
      <c r="BQ659">
        <v>76</v>
      </c>
      <c r="BR659">
        <v>97.5</v>
      </c>
      <c r="BS659" t="s">
        <v>4657</v>
      </c>
      <c r="BT659" t="s">
        <v>108</v>
      </c>
    </row>
    <row r="660" spans="1:72" x14ac:dyDescent="0.2">
      <c r="A660" s="3">
        <v>789277</v>
      </c>
      <c r="B660">
        <v>4</v>
      </c>
      <c r="C660" t="s">
        <v>18</v>
      </c>
      <c r="D660">
        <v>5</v>
      </c>
      <c r="E660" s="2" t="s">
        <v>893</v>
      </c>
      <c r="F660" s="3" t="s">
        <v>84</v>
      </c>
      <c r="G660" t="s">
        <v>824</v>
      </c>
      <c r="H660" t="s">
        <v>183</v>
      </c>
      <c r="I660" t="s">
        <v>2193</v>
      </c>
      <c r="J660" t="s">
        <v>4658</v>
      </c>
      <c r="K660" t="s">
        <v>4659</v>
      </c>
      <c r="L660" t="s">
        <v>532</v>
      </c>
      <c r="M660" t="s">
        <v>81</v>
      </c>
      <c r="N660">
        <v>76628</v>
      </c>
      <c r="O660" t="s">
        <v>82</v>
      </c>
      <c r="P660" t="s">
        <v>4219</v>
      </c>
      <c r="Q660">
        <v>1</v>
      </c>
      <c r="R660" t="s">
        <v>84</v>
      </c>
      <c r="S660" t="s">
        <v>126</v>
      </c>
      <c r="T660" t="s">
        <v>331</v>
      </c>
      <c r="U660">
        <v>4</v>
      </c>
      <c r="V660" t="s">
        <v>86</v>
      </c>
      <c r="W660">
        <v>2</v>
      </c>
      <c r="X660" t="s">
        <v>87</v>
      </c>
      <c r="Y660" t="s">
        <v>200</v>
      </c>
      <c r="Z660" t="s">
        <v>343</v>
      </c>
      <c r="AA660" s="2">
        <v>43913</v>
      </c>
      <c r="AB660" s="2" t="s">
        <v>1668</v>
      </c>
      <c r="AC660" t="s">
        <v>91</v>
      </c>
      <c r="AD660">
        <v>2</v>
      </c>
      <c r="AE660">
        <v>1</v>
      </c>
      <c r="AF660">
        <v>0</v>
      </c>
      <c r="AG660" t="s">
        <v>899</v>
      </c>
      <c r="AH660" t="s">
        <v>143</v>
      </c>
      <c r="AI660" t="s">
        <v>144</v>
      </c>
      <c r="AJ660">
        <v>3046.84</v>
      </c>
      <c r="AK660">
        <v>3046</v>
      </c>
      <c r="AL660">
        <v>3047</v>
      </c>
      <c r="AM660">
        <v>3046</v>
      </c>
      <c r="AN660">
        <v>1411.1</v>
      </c>
      <c r="AO660">
        <v>1635.74</v>
      </c>
      <c r="AP660">
        <v>3046.84</v>
      </c>
      <c r="AQ660" t="s">
        <v>1058</v>
      </c>
      <c r="AR660" t="s">
        <v>1059</v>
      </c>
      <c r="AS660" t="s">
        <v>902</v>
      </c>
      <c r="AT660" t="s">
        <v>903</v>
      </c>
      <c r="AV660" t="s">
        <v>4660</v>
      </c>
      <c r="AX660" t="s">
        <v>1577</v>
      </c>
      <c r="AY660">
        <v>15</v>
      </c>
      <c r="AZ660">
        <v>795</v>
      </c>
      <c r="BA660">
        <v>15</v>
      </c>
      <c r="BB660">
        <v>640</v>
      </c>
      <c r="BC660">
        <v>1</v>
      </c>
      <c r="BD660">
        <v>1</v>
      </c>
      <c r="BE660" t="s">
        <v>101</v>
      </c>
      <c r="BF660" t="s">
        <v>258</v>
      </c>
      <c r="BG660" t="s">
        <v>190</v>
      </c>
      <c r="BH660" t="s">
        <v>104</v>
      </c>
      <c r="BI660" t="s">
        <v>84</v>
      </c>
      <c r="BJ660" t="s">
        <v>960</v>
      </c>
      <c r="BK660">
        <v>16</v>
      </c>
      <c r="BL660">
        <v>5</v>
      </c>
      <c r="BM660">
        <v>40.64</v>
      </c>
      <c r="BN660">
        <v>2.27</v>
      </c>
      <c r="BO660">
        <v>13</v>
      </c>
      <c r="BP660" t="s">
        <v>148</v>
      </c>
      <c r="BQ660">
        <v>59</v>
      </c>
      <c r="BR660">
        <v>97.73</v>
      </c>
      <c r="BS660" t="s">
        <v>4661</v>
      </c>
      <c r="BT660" t="s">
        <v>181</v>
      </c>
    </row>
    <row r="661" spans="1:72" x14ac:dyDescent="0.2">
      <c r="A661" s="3">
        <v>789278</v>
      </c>
      <c r="B661">
        <v>1</v>
      </c>
      <c r="C661" t="s">
        <v>276</v>
      </c>
      <c r="D661">
        <v>1</v>
      </c>
      <c r="E661" s="2" t="s">
        <v>277</v>
      </c>
      <c r="G661" t="s">
        <v>244</v>
      </c>
      <c r="H661" t="s">
        <v>331</v>
      </c>
      <c r="I661" t="s">
        <v>4662</v>
      </c>
      <c r="J661" t="s">
        <v>4663</v>
      </c>
      <c r="K661" t="s">
        <v>4664</v>
      </c>
      <c r="L661" t="s">
        <v>1430</v>
      </c>
      <c r="M661" t="s">
        <v>81</v>
      </c>
      <c r="N661">
        <v>75640</v>
      </c>
      <c r="O661" t="s">
        <v>82</v>
      </c>
      <c r="P661" t="s">
        <v>2525</v>
      </c>
      <c r="Q661">
        <v>1</v>
      </c>
      <c r="R661" t="s">
        <v>84</v>
      </c>
      <c r="S661" t="s">
        <v>84</v>
      </c>
      <c r="T661" t="s">
        <v>85</v>
      </c>
      <c r="U661">
        <v>4</v>
      </c>
      <c r="V661" t="s">
        <v>86</v>
      </c>
      <c r="W661">
        <v>1</v>
      </c>
      <c r="X661" t="s">
        <v>139</v>
      </c>
      <c r="Y661" t="s">
        <v>460</v>
      </c>
      <c r="Z661" t="s">
        <v>117</v>
      </c>
      <c r="AA661" s="2">
        <v>43844</v>
      </c>
      <c r="AB661" s="2" t="s">
        <v>1716</v>
      </c>
      <c r="AC661" t="s">
        <v>286</v>
      </c>
      <c r="AD661">
        <v>3</v>
      </c>
      <c r="AE661">
        <v>2</v>
      </c>
      <c r="AF661">
        <v>13</v>
      </c>
      <c r="AG661" t="s">
        <v>380</v>
      </c>
      <c r="AH661" t="s">
        <v>233</v>
      </c>
      <c r="AI661" t="s">
        <v>234</v>
      </c>
      <c r="AJ661">
        <v>45068.2</v>
      </c>
      <c r="AK661">
        <v>45068</v>
      </c>
      <c r="AL661">
        <v>45069</v>
      </c>
      <c r="AM661">
        <v>45068</v>
      </c>
      <c r="AN661">
        <v>4982.58</v>
      </c>
      <c r="AO661">
        <v>40085.620000000003</v>
      </c>
      <c r="AP661">
        <v>22534.1</v>
      </c>
      <c r="AQ661" t="s">
        <v>4665</v>
      </c>
      <c r="AR661" t="s">
        <v>4666</v>
      </c>
      <c r="AS661" t="s">
        <v>237</v>
      </c>
      <c r="AT661" t="s">
        <v>4667</v>
      </c>
      <c r="AU661" t="s">
        <v>126</v>
      </c>
      <c r="AV661" t="s">
        <v>4668</v>
      </c>
      <c r="AW661" t="s">
        <v>126</v>
      </c>
      <c r="AY661">
        <v>6</v>
      </c>
      <c r="AZ661">
        <v>373</v>
      </c>
      <c r="BA661">
        <v>6</v>
      </c>
      <c r="BB661">
        <v>248</v>
      </c>
      <c r="BC661">
        <v>1</v>
      </c>
      <c r="BD661">
        <v>1</v>
      </c>
      <c r="BE661" t="s">
        <v>101</v>
      </c>
      <c r="BF661" t="s">
        <v>1924</v>
      </c>
      <c r="BH661" t="s">
        <v>104</v>
      </c>
      <c r="BI661" t="s">
        <v>126</v>
      </c>
      <c r="BJ661" t="s">
        <v>222</v>
      </c>
      <c r="BK661">
        <v>65</v>
      </c>
      <c r="BL661">
        <v>126.5</v>
      </c>
      <c r="BM661">
        <v>165.1</v>
      </c>
      <c r="BN661">
        <v>57.38</v>
      </c>
      <c r="BO661">
        <v>21</v>
      </c>
      <c r="BP661" t="s">
        <v>209</v>
      </c>
      <c r="BQ661">
        <v>78</v>
      </c>
      <c r="BR661">
        <v>98.19</v>
      </c>
      <c r="BS661" t="s">
        <v>4669</v>
      </c>
      <c r="BT661" t="s">
        <v>132</v>
      </c>
    </row>
    <row r="662" spans="1:72" x14ac:dyDescent="0.2">
      <c r="A662" s="3">
        <v>789279</v>
      </c>
      <c r="B662">
        <v>3</v>
      </c>
      <c r="C662" t="s">
        <v>72</v>
      </c>
      <c r="D662">
        <v>2</v>
      </c>
      <c r="E662" s="2" t="s">
        <v>73</v>
      </c>
      <c r="F662" s="3" t="s">
        <v>74</v>
      </c>
      <c r="G662" t="s">
        <v>844</v>
      </c>
      <c r="H662" t="s">
        <v>76</v>
      </c>
      <c r="I662" t="s">
        <v>1304</v>
      </c>
      <c r="J662" t="s">
        <v>4670</v>
      </c>
      <c r="K662" t="s">
        <v>4671</v>
      </c>
      <c r="L662" t="s">
        <v>3393</v>
      </c>
      <c r="M662" t="s">
        <v>81</v>
      </c>
      <c r="N662">
        <v>75656</v>
      </c>
      <c r="O662" t="s">
        <v>82</v>
      </c>
      <c r="P662" t="s">
        <v>4672</v>
      </c>
      <c r="Q662">
        <v>1</v>
      </c>
      <c r="R662" t="s">
        <v>84</v>
      </c>
      <c r="S662" t="s">
        <v>84</v>
      </c>
      <c r="T662" t="s">
        <v>85</v>
      </c>
      <c r="U662">
        <v>4</v>
      </c>
      <c r="V662" t="s">
        <v>86</v>
      </c>
      <c r="W662">
        <v>1</v>
      </c>
      <c r="X662" t="s">
        <v>139</v>
      </c>
      <c r="Y662" t="s">
        <v>88</v>
      </c>
      <c r="Z662" t="s">
        <v>89</v>
      </c>
      <c r="AA662" s="2">
        <v>43850</v>
      </c>
      <c r="AB662" s="2" t="s">
        <v>638</v>
      </c>
      <c r="AC662" t="s">
        <v>286</v>
      </c>
      <c r="AD662">
        <v>4</v>
      </c>
      <c r="AE662">
        <v>3</v>
      </c>
      <c r="AF662">
        <v>7</v>
      </c>
      <c r="AG662" t="s">
        <v>602</v>
      </c>
      <c r="AH662" t="s">
        <v>143</v>
      </c>
      <c r="AI662" t="s">
        <v>144</v>
      </c>
      <c r="AJ662">
        <v>21097.86</v>
      </c>
      <c r="AK662">
        <v>21097</v>
      </c>
      <c r="AL662">
        <v>21098</v>
      </c>
      <c r="AM662">
        <v>21097</v>
      </c>
      <c r="AN662">
        <v>8578.32</v>
      </c>
      <c r="AO662">
        <v>12519.54</v>
      </c>
      <c r="AP662">
        <v>7032.62</v>
      </c>
      <c r="AQ662" t="s">
        <v>3498</v>
      </c>
      <c r="AR662" t="s">
        <v>3499</v>
      </c>
      <c r="AS662" t="s">
        <v>97</v>
      </c>
      <c r="AT662" t="s">
        <v>2129</v>
      </c>
      <c r="AU662" t="s">
        <v>126</v>
      </c>
      <c r="AV662" t="s">
        <v>307</v>
      </c>
      <c r="AW662" t="s">
        <v>126</v>
      </c>
      <c r="AX662" t="s">
        <v>100</v>
      </c>
      <c r="AY662">
        <v>14</v>
      </c>
      <c r="AZ662">
        <v>807</v>
      </c>
      <c r="BA662">
        <v>14</v>
      </c>
      <c r="BB662">
        <v>560</v>
      </c>
      <c r="BC662">
        <v>1</v>
      </c>
      <c r="BD662">
        <v>1</v>
      </c>
      <c r="BE662" t="s">
        <v>101</v>
      </c>
      <c r="BF662" t="s">
        <v>1846</v>
      </c>
      <c r="BG662" t="s">
        <v>274</v>
      </c>
      <c r="BH662" t="s">
        <v>104</v>
      </c>
      <c r="BI662" t="s">
        <v>84</v>
      </c>
      <c r="BJ662" t="s">
        <v>868</v>
      </c>
      <c r="BK662">
        <v>62</v>
      </c>
      <c r="BL662">
        <v>124.1</v>
      </c>
      <c r="BM662">
        <v>157.47999999999999</v>
      </c>
      <c r="BN662">
        <v>56.29</v>
      </c>
      <c r="BO662">
        <v>22</v>
      </c>
      <c r="BP662" t="s">
        <v>209</v>
      </c>
      <c r="BQ662">
        <v>75</v>
      </c>
      <c r="BR662">
        <v>98.14</v>
      </c>
      <c r="BS662" t="s">
        <v>4673</v>
      </c>
      <c r="BT662" t="s">
        <v>132</v>
      </c>
    </row>
    <row r="663" spans="1:72" x14ac:dyDescent="0.2">
      <c r="A663" s="3">
        <v>789280</v>
      </c>
      <c r="B663">
        <v>4</v>
      </c>
      <c r="C663" t="s">
        <v>18</v>
      </c>
      <c r="D663">
        <v>5</v>
      </c>
      <c r="E663" s="2" t="s">
        <v>893</v>
      </c>
      <c r="F663" s="3" t="s">
        <v>84</v>
      </c>
      <c r="G663" t="s">
        <v>1304</v>
      </c>
      <c r="H663" t="s">
        <v>383</v>
      </c>
      <c r="I663" t="s">
        <v>4091</v>
      </c>
      <c r="J663" t="s">
        <v>4674</v>
      </c>
      <c r="K663" t="s">
        <v>4675</v>
      </c>
      <c r="L663" t="s">
        <v>4676</v>
      </c>
      <c r="M663" t="s">
        <v>81</v>
      </c>
      <c r="N663">
        <v>75450</v>
      </c>
      <c r="O663" t="s">
        <v>82</v>
      </c>
      <c r="P663" t="s">
        <v>4677</v>
      </c>
      <c r="Q663">
        <v>1</v>
      </c>
      <c r="R663" t="s">
        <v>84</v>
      </c>
      <c r="S663" t="s">
        <v>126</v>
      </c>
      <c r="T663" t="s">
        <v>331</v>
      </c>
      <c r="U663">
        <v>4</v>
      </c>
      <c r="V663" t="s">
        <v>86</v>
      </c>
      <c r="W663">
        <v>1</v>
      </c>
      <c r="X663" t="s">
        <v>139</v>
      </c>
      <c r="Y663" t="s">
        <v>200</v>
      </c>
      <c r="Z663" t="s">
        <v>343</v>
      </c>
      <c r="AA663" s="2">
        <v>43838</v>
      </c>
      <c r="AB663" s="2" t="s">
        <v>1095</v>
      </c>
      <c r="AC663" t="s">
        <v>141</v>
      </c>
      <c r="AD663">
        <v>3</v>
      </c>
      <c r="AE663">
        <v>3</v>
      </c>
      <c r="AF663">
        <v>0</v>
      </c>
      <c r="AG663" t="s">
        <v>899</v>
      </c>
      <c r="AH663" t="s">
        <v>143</v>
      </c>
      <c r="AI663" t="s">
        <v>144</v>
      </c>
      <c r="AJ663">
        <v>5456.28</v>
      </c>
      <c r="AK663">
        <v>5456</v>
      </c>
      <c r="AL663">
        <v>5457</v>
      </c>
      <c r="AM663">
        <v>5456</v>
      </c>
      <c r="AN663">
        <v>4233.3</v>
      </c>
      <c r="AO663">
        <v>1222.98</v>
      </c>
      <c r="AP663">
        <v>1818.76</v>
      </c>
      <c r="AQ663" t="s">
        <v>900</v>
      </c>
      <c r="AR663" t="s">
        <v>901</v>
      </c>
      <c r="AS663" t="s">
        <v>902</v>
      </c>
      <c r="AT663" t="s">
        <v>903</v>
      </c>
      <c r="AV663" t="s">
        <v>904</v>
      </c>
      <c r="AX663" t="s">
        <v>905</v>
      </c>
      <c r="AY663">
        <v>15</v>
      </c>
      <c r="AZ663">
        <v>795</v>
      </c>
      <c r="BA663">
        <v>15</v>
      </c>
      <c r="BB663">
        <v>640</v>
      </c>
      <c r="BC663">
        <v>1</v>
      </c>
      <c r="BD663">
        <v>1</v>
      </c>
      <c r="BE663" t="s">
        <v>101</v>
      </c>
      <c r="BF663" t="s">
        <v>2068</v>
      </c>
      <c r="BG663" t="s">
        <v>103</v>
      </c>
      <c r="BH663" t="s">
        <v>104</v>
      </c>
      <c r="BI663" t="s">
        <v>84</v>
      </c>
      <c r="BJ663" t="s">
        <v>907</v>
      </c>
      <c r="BK663">
        <v>22</v>
      </c>
      <c r="BL663">
        <v>6</v>
      </c>
      <c r="BM663">
        <v>55.88</v>
      </c>
      <c r="BN663">
        <v>2.72</v>
      </c>
      <c r="BO663">
        <v>8</v>
      </c>
      <c r="BP663" t="s">
        <v>148</v>
      </c>
      <c r="BQ663">
        <v>50</v>
      </c>
      <c r="BR663">
        <v>97.29</v>
      </c>
      <c r="BS663" t="s">
        <v>4678</v>
      </c>
      <c r="BT663" t="s">
        <v>132</v>
      </c>
    </row>
    <row r="664" spans="1:72" x14ac:dyDescent="0.2">
      <c r="A664" s="3">
        <v>789281</v>
      </c>
      <c r="B664">
        <v>4</v>
      </c>
      <c r="C664" t="s">
        <v>18</v>
      </c>
      <c r="D664">
        <v>5</v>
      </c>
      <c r="E664" s="2" t="s">
        <v>893</v>
      </c>
      <c r="F664" s="3" t="s">
        <v>84</v>
      </c>
      <c r="G664" t="s">
        <v>4679</v>
      </c>
      <c r="H664" t="s">
        <v>467</v>
      </c>
      <c r="I664" t="s">
        <v>4680</v>
      </c>
      <c r="J664" t="s">
        <v>4681</v>
      </c>
      <c r="K664" t="s">
        <v>4682</v>
      </c>
      <c r="L664" t="s">
        <v>563</v>
      </c>
      <c r="M664" t="s">
        <v>81</v>
      </c>
      <c r="N664">
        <v>75235</v>
      </c>
      <c r="O664" t="s">
        <v>82</v>
      </c>
      <c r="P664" t="s">
        <v>564</v>
      </c>
      <c r="Q664">
        <v>1</v>
      </c>
      <c r="R664" t="s">
        <v>84</v>
      </c>
      <c r="S664" t="s">
        <v>126</v>
      </c>
      <c r="T664" t="s">
        <v>85</v>
      </c>
      <c r="U664">
        <v>4</v>
      </c>
      <c r="V664" t="s">
        <v>86</v>
      </c>
      <c r="W664">
        <v>2</v>
      </c>
      <c r="X664" t="s">
        <v>87</v>
      </c>
      <c r="Y664" t="s">
        <v>200</v>
      </c>
      <c r="Z664" t="s">
        <v>117</v>
      </c>
      <c r="AA664" s="2">
        <v>43902</v>
      </c>
      <c r="AB664" s="2" t="s">
        <v>1083</v>
      </c>
      <c r="AC664" t="s">
        <v>141</v>
      </c>
      <c r="AD664">
        <v>2</v>
      </c>
      <c r="AE664">
        <v>2</v>
      </c>
      <c r="AF664">
        <v>0</v>
      </c>
      <c r="AG664" t="s">
        <v>899</v>
      </c>
      <c r="AH664" t="s">
        <v>143</v>
      </c>
      <c r="AI664" t="s">
        <v>144</v>
      </c>
      <c r="AJ664">
        <v>3210.81</v>
      </c>
      <c r="AK664">
        <v>3210</v>
      </c>
      <c r="AL664">
        <v>3211</v>
      </c>
      <c r="AM664">
        <v>3210</v>
      </c>
      <c r="AN664">
        <v>2822.2</v>
      </c>
      <c r="AO664">
        <v>388.61</v>
      </c>
      <c r="AP664">
        <v>1605.4</v>
      </c>
      <c r="AQ664" t="s">
        <v>1058</v>
      </c>
      <c r="AR664" t="s">
        <v>1059</v>
      </c>
      <c r="AS664" t="s">
        <v>902</v>
      </c>
      <c r="AT664" t="s">
        <v>903</v>
      </c>
      <c r="AV664" t="s">
        <v>4683</v>
      </c>
      <c r="AY664">
        <v>15</v>
      </c>
      <c r="AZ664">
        <v>795</v>
      </c>
      <c r="BA664">
        <v>15</v>
      </c>
      <c r="BB664">
        <v>640</v>
      </c>
      <c r="BC664">
        <v>1</v>
      </c>
      <c r="BD664">
        <v>1</v>
      </c>
      <c r="BE664" t="s">
        <v>101</v>
      </c>
      <c r="BF664" t="s">
        <v>1924</v>
      </c>
      <c r="BH664" t="s">
        <v>104</v>
      </c>
      <c r="BI664" t="s">
        <v>84</v>
      </c>
      <c r="BJ664" t="s">
        <v>1075</v>
      </c>
      <c r="BK664">
        <v>21</v>
      </c>
      <c r="BL664">
        <v>5</v>
      </c>
      <c r="BM664">
        <v>53.34</v>
      </c>
      <c r="BN664">
        <v>2.27</v>
      </c>
      <c r="BO664">
        <v>7</v>
      </c>
      <c r="BP664" t="s">
        <v>148</v>
      </c>
      <c r="BQ664">
        <v>59</v>
      </c>
      <c r="BR664">
        <v>97.74</v>
      </c>
      <c r="BS664" t="s">
        <v>4684</v>
      </c>
      <c r="BT664" t="s">
        <v>181</v>
      </c>
    </row>
    <row r="665" spans="1:72" x14ac:dyDescent="0.2">
      <c r="A665" s="3">
        <v>789282</v>
      </c>
      <c r="B665">
        <v>1</v>
      </c>
      <c r="C665" t="s">
        <v>276</v>
      </c>
      <c r="D665">
        <v>1</v>
      </c>
      <c r="E665" s="2" t="s">
        <v>277</v>
      </c>
      <c r="F665" s="3" t="s">
        <v>224</v>
      </c>
      <c r="G665" t="s">
        <v>1664</v>
      </c>
      <c r="H665" t="s">
        <v>85</v>
      </c>
      <c r="I665" t="s">
        <v>4685</v>
      </c>
      <c r="J665" t="s">
        <v>4686</v>
      </c>
      <c r="K665" t="s">
        <v>4687</v>
      </c>
      <c r="L665" t="s">
        <v>588</v>
      </c>
      <c r="M665" t="s">
        <v>81</v>
      </c>
      <c r="N665">
        <v>77082</v>
      </c>
      <c r="O665" t="s">
        <v>82</v>
      </c>
      <c r="P665" t="s">
        <v>589</v>
      </c>
      <c r="Q665">
        <v>1</v>
      </c>
      <c r="R665" t="s">
        <v>84</v>
      </c>
      <c r="S665" t="s">
        <v>84</v>
      </c>
      <c r="T665" t="s">
        <v>85</v>
      </c>
      <c r="U665">
        <v>4</v>
      </c>
      <c r="V665" t="s">
        <v>86</v>
      </c>
      <c r="W665">
        <v>2</v>
      </c>
      <c r="X665" t="s">
        <v>87</v>
      </c>
      <c r="Y665" t="s">
        <v>200</v>
      </c>
      <c r="Z665" t="s">
        <v>117</v>
      </c>
      <c r="AA665" s="2">
        <v>43889</v>
      </c>
      <c r="AB665" s="2" t="s">
        <v>1923</v>
      </c>
      <c r="AC665" t="s">
        <v>172</v>
      </c>
      <c r="AD665">
        <v>1</v>
      </c>
      <c r="AE665">
        <v>2</v>
      </c>
      <c r="AF665">
        <v>14</v>
      </c>
      <c r="AG665" t="s">
        <v>639</v>
      </c>
      <c r="AH665">
        <v>12</v>
      </c>
      <c r="AI665" t="s">
        <v>303</v>
      </c>
      <c r="AJ665">
        <v>44047.93</v>
      </c>
      <c r="AK665">
        <v>44047</v>
      </c>
      <c r="AL665">
        <v>44048</v>
      </c>
      <c r="AM665">
        <v>44047</v>
      </c>
      <c r="AN665">
        <v>9277.92</v>
      </c>
      <c r="AO665">
        <v>34770.01</v>
      </c>
      <c r="AP665">
        <v>22023.97</v>
      </c>
      <c r="AQ665" t="s">
        <v>2813</v>
      </c>
      <c r="AR665" t="s">
        <v>2814</v>
      </c>
      <c r="AS665" t="s">
        <v>110</v>
      </c>
      <c r="AT665" t="s">
        <v>774</v>
      </c>
      <c r="AU665" t="s">
        <v>126</v>
      </c>
      <c r="AV665" t="s">
        <v>358</v>
      </c>
      <c r="AW665" t="s">
        <v>126</v>
      </c>
      <c r="AX665" t="s">
        <v>3084</v>
      </c>
      <c r="AY665">
        <v>4</v>
      </c>
      <c r="AZ665">
        <v>190</v>
      </c>
      <c r="BA665">
        <v>4</v>
      </c>
      <c r="BB665">
        <v>140</v>
      </c>
      <c r="BC665">
        <v>2</v>
      </c>
      <c r="BD665">
        <v>3</v>
      </c>
      <c r="BE665" t="s">
        <v>257</v>
      </c>
      <c r="BF665" t="s">
        <v>2091</v>
      </c>
      <c r="BG665" t="s">
        <v>274</v>
      </c>
      <c r="BH665" t="s">
        <v>104</v>
      </c>
      <c r="BI665" t="s">
        <v>126</v>
      </c>
      <c r="BJ665" t="s">
        <v>222</v>
      </c>
      <c r="BK665">
        <v>65</v>
      </c>
      <c r="BL665">
        <v>187.7</v>
      </c>
      <c r="BM665">
        <v>165.1</v>
      </c>
      <c r="BN665">
        <v>85.14</v>
      </c>
      <c r="BO665">
        <v>31</v>
      </c>
      <c r="BP665" t="s">
        <v>192</v>
      </c>
      <c r="BQ665">
        <v>118</v>
      </c>
      <c r="BR665">
        <v>99.26</v>
      </c>
      <c r="BS665" t="s">
        <v>2739</v>
      </c>
      <c r="BT665" t="s">
        <v>108</v>
      </c>
    </row>
    <row r="666" spans="1:72" x14ac:dyDescent="0.2">
      <c r="A666" s="3">
        <v>789283</v>
      </c>
      <c r="B666">
        <v>1</v>
      </c>
      <c r="C666" t="s">
        <v>276</v>
      </c>
      <c r="D666">
        <v>1</v>
      </c>
      <c r="E666" s="2" t="s">
        <v>277</v>
      </c>
      <c r="F666" s="3" t="s">
        <v>224</v>
      </c>
      <c r="G666" t="s">
        <v>3021</v>
      </c>
      <c r="H666" t="s">
        <v>183</v>
      </c>
      <c r="I666" t="s">
        <v>4688</v>
      </c>
      <c r="J666" t="s">
        <v>4689</v>
      </c>
      <c r="K666" t="s">
        <v>4690</v>
      </c>
      <c r="L666" t="s">
        <v>291</v>
      </c>
      <c r="M666" t="s">
        <v>81</v>
      </c>
      <c r="N666">
        <v>79184</v>
      </c>
      <c r="O666" t="s">
        <v>82</v>
      </c>
      <c r="P666" t="s">
        <v>291</v>
      </c>
      <c r="Q666">
        <v>1</v>
      </c>
      <c r="R666" t="s">
        <v>84</v>
      </c>
      <c r="S666" t="s">
        <v>84</v>
      </c>
      <c r="T666" t="s">
        <v>331</v>
      </c>
      <c r="U666">
        <v>4</v>
      </c>
      <c r="V666" t="s">
        <v>86</v>
      </c>
      <c r="W666">
        <v>2</v>
      </c>
      <c r="X666" t="s">
        <v>87</v>
      </c>
      <c r="Y666" t="s">
        <v>88</v>
      </c>
      <c r="Z666" t="s">
        <v>343</v>
      </c>
      <c r="AA666" s="2">
        <v>43901</v>
      </c>
      <c r="AB666" s="2" t="s">
        <v>1224</v>
      </c>
      <c r="AC666" t="s">
        <v>158</v>
      </c>
      <c r="AD666">
        <v>3</v>
      </c>
      <c r="AE666">
        <v>2</v>
      </c>
      <c r="AF666">
        <v>17</v>
      </c>
      <c r="AG666" t="s">
        <v>473</v>
      </c>
      <c r="AH666" t="s">
        <v>288</v>
      </c>
      <c r="AI666" t="s">
        <v>289</v>
      </c>
      <c r="AJ666">
        <v>30519.94</v>
      </c>
      <c r="AK666">
        <v>30519</v>
      </c>
      <c r="AL666">
        <v>30520</v>
      </c>
      <c r="AM666">
        <v>30519</v>
      </c>
      <c r="AN666">
        <v>8099.9</v>
      </c>
      <c r="AO666">
        <v>22420.04</v>
      </c>
      <c r="AP666">
        <v>15259.97</v>
      </c>
      <c r="AQ666" t="s">
        <v>782</v>
      </c>
      <c r="AR666" t="s">
        <v>3913</v>
      </c>
      <c r="AS666" t="s">
        <v>224</v>
      </c>
      <c r="AT666" t="s">
        <v>2057</v>
      </c>
      <c r="AU666" t="s">
        <v>126</v>
      </c>
      <c r="AV666" t="s">
        <v>927</v>
      </c>
      <c r="AW666" t="s">
        <v>126</v>
      </c>
      <c r="AY666">
        <v>5</v>
      </c>
      <c r="AZ666">
        <v>292</v>
      </c>
      <c r="BA666">
        <v>5</v>
      </c>
      <c r="BB666">
        <v>194</v>
      </c>
      <c r="BC666">
        <v>3</v>
      </c>
      <c r="BD666">
        <v>3</v>
      </c>
      <c r="BE666" t="s">
        <v>257</v>
      </c>
      <c r="BF666" t="s">
        <v>2649</v>
      </c>
      <c r="BH666" t="s">
        <v>104</v>
      </c>
      <c r="BI666" t="s">
        <v>126</v>
      </c>
      <c r="BJ666" t="s">
        <v>658</v>
      </c>
      <c r="BK666">
        <v>69</v>
      </c>
      <c r="BL666">
        <v>172.9</v>
      </c>
      <c r="BM666">
        <v>175.26</v>
      </c>
      <c r="BN666">
        <v>78.430000000000007</v>
      </c>
      <c r="BO666">
        <v>25</v>
      </c>
      <c r="BP666" t="s">
        <v>106</v>
      </c>
      <c r="BQ666">
        <v>96</v>
      </c>
      <c r="BR666">
        <v>98.1</v>
      </c>
      <c r="BS666" t="s">
        <v>4691</v>
      </c>
      <c r="BT666" t="s">
        <v>181</v>
      </c>
    </row>
    <row r="667" spans="1:72" x14ac:dyDescent="0.2">
      <c r="A667" s="3">
        <v>789284</v>
      </c>
      <c r="B667">
        <v>3</v>
      </c>
      <c r="C667" t="s">
        <v>72</v>
      </c>
      <c r="D667">
        <v>2</v>
      </c>
      <c r="E667" s="2" t="s">
        <v>73</v>
      </c>
      <c r="F667" s="3" t="s">
        <v>74</v>
      </c>
      <c r="G667" t="s">
        <v>4692</v>
      </c>
      <c r="H667" t="s">
        <v>502</v>
      </c>
      <c r="I667" t="s">
        <v>4693</v>
      </c>
      <c r="J667" t="s">
        <v>4694</v>
      </c>
      <c r="K667" t="s">
        <v>4695</v>
      </c>
      <c r="L667" t="s">
        <v>291</v>
      </c>
      <c r="M667" t="s">
        <v>81</v>
      </c>
      <c r="N667">
        <v>75099</v>
      </c>
      <c r="O667" t="s">
        <v>82</v>
      </c>
      <c r="P667" t="s">
        <v>291</v>
      </c>
      <c r="Q667">
        <v>1</v>
      </c>
      <c r="R667" t="s">
        <v>84</v>
      </c>
      <c r="S667" t="s">
        <v>84</v>
      </c>
      <c r="T667" t="s">
        <v>85</v>
      </c>
      <c r="U667">
        <v>4</v>
      </c>
      <c r="V667" t="s">
        <v>86</v>
      </c>
      <c r="W667">
        <v>2</v>
      </c>
      <c r="X667" t="s">
        <v>87</v>
      </c>
      <c r="Y667" t="s">
        <v>116</v>
      </c>
      <c r="Z667" t="s">
        <v>117</v>
      </c>
      <c r="AA667" s="2">
        <v>43851</v>
      </c>
      <c r="AB667" s="2" t="s">
        <v>1803</v>
      </c>
      <c r="AC667" t="s">
        <v>268</v>
      </c>
      <c r="AD667">
        <v>2</v>
      </c>
      <c r="AE667">
        <v>1</v>
      </c>
      <c r="AF667">
        <v>8</v>
      </c>
      <c r="AG667" t="s">
        <v>173</v>
      </c>
      <c r="AH667" t="s">
        <v>121</v>
      </c>
      <c r="AI667" t="s">
        <v>122</v>
      </c>
      <c r="AJ667">
        <v>7426.11</v>
      </c>
      <c r="AK667">
        <v>7426</v>
      </c>
      <c r="AL667">
        <v>7427</v>
      </c>
      <c r="AM667">
        <v>7426</v>
      </c>
      <c r="AN667">
        <v>2859.44</v>
      </c>
      <c r="AO667">
        <v>4566.67</v>
      </c>
      <c r="AP667">
        <v>7426.11</v>
      </c>
      <c r="AQ667" t="s">
        <v>95</v>
      </c>
      <c r="AR667" t="s">
        <v>96</v>
      </c>
      <c r="AS667" t="s">
        <v>97</v>
      </c>
      <c r="AT667" t="s">
        <v>98</v>
      </c>
      <c r="AU667" t="s">
        <v>126</v>
      </c>
      <c r="AV667" t="s">
        <v>512</v>
      </c>
      <c r="AW667" t="s">
        <v>126</v>
      </c>
      <c r="AX667" t="s">
        <v>100</v>
      </c>
      <c r="AY667">
        <v>14</v>
      </c>
      <c r="AZ667">
        <v>807</v>
      </c>
      <c r="BA667">
        <v>14</v>
      </c>
      <c r="BB667">
        <v>560</v>
      </c>
      <c r="BC667">
        <v>1</v>
      </c>
      <c r="BD667">
        <v>1</v>
      </c>
      <c r="BE667" t="s">
        <v>101</v>
      </c>
      <c r="BF667" t="s">
        <v>1451</v>
      </c>
      <c r="BG667" t="s">
        <v>515</v>
      </c>
      <c r="BH667" t="s">
        <v>104</v>
      </c>
      <c r="BI667" t="s">
        <v>84</v>
      </c>
      <c r="BJ667" t="s">
        <v>452</v>
      </c>
      <c r="BK667">
        <v>67</v>
      </c>
      <c r="BL667">
        <v>136.19999999999999</v>
      </c>
      <c r="BM667">
        <v>170.18</v>
      </c>
      <c r="BN667">
        <v>61.78</v>
      </c>
      <c r="BO667">
        <v>21</v>
      </c>
      <c r="BP667" t="s">
        <v>209</v>
      </c>
      <c r="BQ667">
        <v>73</v>
      </c>
      <c r="BR667">
        <v>97.52</v>
      </c>
      <c r="BS667" t="s">
        <v>4696</v>
      </c>
      <c r="BT667" t="s">
        <v>132</v>
      </c>
    </row>
    <row r="668" spans="1:72" x14ac:dyDescent="0.2">
      <c r="A668" s="3">
        <v>789285</v>
      </c>
      <c r="B668">
        <v>3</v>
      </c>
      <c r="C668" t="s">
        <v>72</v>
      </c>
      <c r="D668">
        <v>2</v>
      </c>
      <c r="E668" s="2" t="s">
        <v>73</v>
      </c>
      <c r="G668" t="s">
        <v>4697</v>
      </c>
      <c r="H668" t="s">
        <v>110</v>
      </c>
      <c r="I668" t="s">
        <v>4698</v>
      </c>
      <c r="J668" t="s">
        <v>4699</v>
      </c>
      <c r="K668" t="s">
        <v>4700</v>
      </c>
      <c r="L668" t="s">
        <v>2895</v>
      </c>
      <c r="M668" t="s">
        <v>81</v>
      </c>
      <c r="N668">
        <v>79234</v>
      </c>
      <c r="O668" t="s">
        <v>82</v>
      </c>
      <c r="P668" t="s">
        <v>4701</v>
      </c>
      <c r="Q668">
        <v>1</v>
      </c>
      <c r="R668" t="s">
        <v>84</v>
      </c>
      <c r="S668" t="s">
        <v>84</v>
      </c>
      <c r="T668" t="s">
        <v>85</v>
      </c>
      <c r="U668">
        <v>4</v>
      </c>
      <c r="V668" t="s">
        <v>86</v>
      </c>
      <c r="W668">
        <v>2</v>
      </c>
      <c r="X668" t="s">
        <v>87</v>
      </c>
      <c r="Y668" t="s">
        <v>88</v>
      </c>
      <c r="Z668" t="s">
        <v>89</v>
      </c>
      <c r="AA668" s="2">
        <v>43837</v>
      </c>
      <c r="AB668" s="2" t="s">
        <v>302</v>
      </c>
      <c r="AC668" t="s">
        <v>286</v>
      </c>
      <c r="AD668">
        <v>3</v>
      </c>
      <c r="AE668">
        <v>2</v>
      </c>
      <c r="AF668">
        <v>15</v>
      </c>
      <c r="AG668" t="s">
        <v>328</v>
      </c>
      <c r="AH668">
        <v>12</v>
      </c>
      <c r="AI668" t="s">
        <v>303</v>
      </c>
      <c r="AJ668">
        <v>117620.15</v>
      </c>
      <c r="AK668">
        <v>117620</v>
      </c>
      <c r="AL668">
        <v>117621</v>
      </c>
      <c r="AM668">
        <v>117620</v>
      </c>
      <c r="AN668">
        <v>5053</v>
      </c>
      <c r="AO668">
        <v>112567.15</v>
      </c>
      <c r="AP668">
        <v>58810.07</v>
      </c>
      <c r="AQ668" t="s">
        <v>329</v>
      </c>
      <c r="AR668" t="s">
        <v>330</v>
      </c>
      <c r="AS668" t="s">
        <v>331</v>
      </c>
      <c r="AT668" t="s">
        <v>332</v>
      </c>
      <c r="AU668" t="s">
        <v>126</v>
      </c>
      <c r="AV668" t="s">
        <v>4702</v>
      </c>
      <c r="AX668" t="s">
        <v>334</v>
      </c>
      <c r="AY668">
        <v>8</v>
      </c>
      <c r="AZ668">
        <v>470</v>
      </c>
      <c r="BA668">
        <v>8</v>
      </c>
      <c r="BB668">
        <v>302</v>
      </c>
      <c r="BC668">
        <v>1</v>
      </c>
      <c r="BD668">
        <v>1</v>
      </c>
      <c r="BE668" t="s">
        <v>101</v>
      </c>
      <c r="BF668" t="s">
        <v>280</v>
      </c>
      <c r="BG668" t="s">
        <v>643</v>
      </c>
      <c r="BH668" t="s">
        <v>104</v>
      </c>
      <c r="BI668" t="s">
        <v>84</v>
      </c>
      <c r="BJ668" t="s">
        <v>452</v>
      </c>
      <c r="BK668">
        <v>67</v>
      </c>
      <c r="BL668">
        <v>124.3</v>
      </c>
      <c r="BM668">
        <v>170.18</v>
      </c>
      <c r="BN668">
        <v>56.38</v>
      </c>
      <c r="BO668">
        <v>19</v>
      </c>
      <c r="BP668" t="s">
        <v>209</v>
      </c>
      <c r="BQ668">
        <v>65</v>
      </c>
      <c r="BR668">
        <v>97.94</v>
      </c>
      <c r="BS668" t="s">
        <v>432</v>
      </c>
      <c r="BT668" t="s">
        <v>132</v>
      </c>
    </row>
    <row r="669" spans="1:72" x14ac:dyDescent="0.2">
      <c r="A669" s="3">
        <v>789286</v>
      </c>
      <c r="B669">
        <v>3</v>
      </c>
      <c r="C669" t="s">
        <v>72</v>
      </c>
      <c r="D669">
        <v>2</v>
      </c>
      <c r="E669" s="2" t="s">
        <v>73</v>
      </c>
      <c r="F669" s="3" t="s">
        <v>74</v>
      </c>
      <c r="G669" t="s">
        <v>4703</v>
      </c>
      <c r="H669" t="s">
        <v>110</v>
      </c>
      <c r="I669" t="s">
        <v>4704</v>
      </c>
      <c r="J669" t="s">
        <v>4705</v>
      </c>
      <c r="K669" t="s">
        <v>4706</v>
      </c>
      <c r="L669" t="s">
        <v>674</v>
      </c>
      <c r="M669" t="s">
        <v>81</v>
      </c>
      <c r="N669">
        <v>76131</v>
      </c>
      <c r="O669" t="s">
        <v>82</v>
      </c>
      <c r="P669" t="s">
        <v>1506</v>
      </c>
      <c r="Q669">
        <v>1</v>
      </c>
      <c r="R669" t="s">
        <v>84</v>
      </c>
      <c r="S669" t="s">
        <v>84</v>
      </c>
      <c r="T669" t="s">
        <v>85</v>
      </c>
      <c r="U669">
        <v>3</v>
      </c>
      <c r="V669" t="s">
        <v>314</v>
      </c>
      <c r="W669">
        <v>2</v>
      </c>
      <c r="X669" t="s">
        <v>87</v>
      </c>
      <c r="Y669" t="s">
        <v>88</v>
      </c>
      <c r="Z669" t="s">
        <v>89</v>
      </c>
      <c r="AA669" s="2">
        <v>43920</v>
      </c>
      <c r="AB669" s="2" t="s">
        <v>966</v>
      </c>
      <c r="AC669" t="s">
        <v>268</v>
      </c>
      <c r="AD669">
        <v>3</v>
      </c>
      <c r="AE669">
        <v>2</v>
      </c>
      <c r="AF669">
        <v>9</v>
      </c>
      <c r="AG669" t="s">
        <v>677</v>
      </c>
      <c r="AH669" t="s">
        <v>233</v>
      </c>
      <c r="AI669" t="s">
        <v>234</v>
      </c>
      <c r="AJ669">
        <v>37835.58</v>
      </c>
      <c r="AK669">
        <v>37835</v>
      </c>
      <c r="AL669">
        <v>37836</v>
      </c>
      <c r="AM669">
        <v>37835</v>
      </c>
      <c r="AN669">
        <v>5718.88</v>
      </c>
      <c r="AO669">
        <v>32116.7</v>
      </c>
      <c r="AP669">
        <v>18917.79</v>
      </c>
      <c r="AQ669" t="s">
        <v>174</v>
      </c>
      <c r="AR669" t="s">
        <v>175</v>
      </c>
      <c r="AS669" t="s">
        <v>97</v>
      </c>
      <c r="AT669" t="s">
        <v>176</v>
      </c>
      <c r="AU669" t="s">
        <v>126</v>
      </c>
      <c r="AV669" t="s">
        <v>4707</v>
      </c>
      <c r="AW669" t="s">
        <v>126</v>
      </c>
      <c r="AX669" t="s">
        <v>178</v>
      </c>
      <c r="AY669">
        <v>14</v>
      </c>
      <c r="AZ669">
        <v>785</v>
      </c>
      <c r="BA669">
        <v>14</v>
      </c>
      <c r="BB669">
        <v>540</v>
      </c>
      <c r="BC669">
        <v>1</v>
      </c>
      <c r="BD669">
        <v>1</v>
      </c>
      <c r="BE669" t="s">
        <v>101</v>
      </c>
      <c r="BF669" t="s">
        <v>2049</v>
      </c>
      <c r="BG669" t="s">
        <v>221</v>
      </c>
      <c r="BH669" t="s">
        <v>104</v>
      </c>
      <c r="BI669" t="s">
        <v>84</v>
      </c>
      <c r="BJ669" t="s">
        <v>361</v>
      </c>
      <c r="BK669">
        <v>63</v>
      </c>
      <c r="BL669">
        <v>139.30000000000001</v>
      </c>
      <c r="BM669">
        <v>160.02000000000001</v>
      </c>
      <c r="BN669">
        <v>63.19</v>
      </c>
      <c r="BO669">
        <v>24</v>
      </c>
      <c r="BP669" t="s">
        <v>209</v>
      </c>
      <c r="BQ669">
        <v>65</v>
      </c>
      <c r="BR669">
        <v>98.29</v>
      </c>
      <c r="BS669" t="s">
        <v>4708</v>
      </c>
      <c r="BT669" t="s">
        <v>181</v>
      </c>
    </row>
    <row r="670" spans="1:72" x14ac:dyDescent="0.2">
      <c r="A670" s="3">
        <v>789287</v>
      </c>
      <c r="B670">
        <v>4</v>
      </c>
      <c r="C670" t="s">
        <v>18</v>
      </c>
      <c r="D670">
        <v>5</v>
      </c>
      <c r="E670" s="2" t="s">
        <v>893</v>
      </c>
      <c r="F670" s="3" t="s">
        <v>84</v>
      </c>
      <c r="G670" t="s">
        <v>375</v>
      </c>
      <c r="H670" t="s">
        <v>279</v>
      </c>
      <c r="I670" t="s">
        <v>4709</v>
      </c>
      <c r="J670" t="s">
        <v>4710</v>
      </c>
      <c r="K670" t="s">
        <v>4711</v>
      </c>
      <c r="L670" t="s">
        <v>291</v>
      </c>
      <c r="M670" t="s">
        <v>81</v>
      </c>
      <c r="N670">
        <v>76555</v>
      </c>
      <c r="O670" t="s">
        <v>82</v>
      </c>
      <c r="P670" t="s">
        <v>291</v>
      </c>
      <c r="Q670">
        <v>1</v>
      </c>
      <c r="R670" t="s">
        <v>84</v>
      </c>
      <c r="S670" t="s">
        <v>126</v>
      </c>
      <c r="T670" t="s">
        <v>331</v>
      </c>
      <c r="U670">
        <v>4</v>
      </c>
      <c r="V670" t="s">
        <v>86</v>
      </c>
      <c r="W670">
        <v>2</v>
      </c>
      <c r="X670" t="s">
        <v>87</v>
      </c>
      <c r="Y670" t="s">
        <v>200</v>
      </c>
      <c r="Z670" t="s">
        <v>343</v>
      </c>
      <c r="AA670" s="2">
        <v>43869</v>
      </c>
      <c r="AB670" s="2" t="s">
        <v>939</v>
      </c>
      <c r="AC670" t="s">
        <v>119</v>
      </c>
      <c r="AD670">
        <v>1</v>
      </c>
      <c r="AE670">
        <v>2</v>
      </c>
      <c r="AF670">
        <v>0</v>
      </c>
      <c r="AG670" t="s">
        <v>899</v>
      </c>
      <c r="AH670" t="s">
        <v>143</v>
      </c>
      <c r="AI670" t="s">
        <v>144</v>
      </c>
      <c r="AJ670">
        <v>4355.13</v>
      </c>
      <c r="AK670">
        <v>4355</v>
      </c>
      <c r="AL670">
        <v>4356</v>
      </c>
      <c r="AM670">
        <v>4355</v>
      </c>
      <c r="AN670">
        <v>2822.2</v>
      </c>
      <c r="AO670">
        <v>1532.93</v>
      </c>
      <c r="AP670">
        <v>2177.5700000000002</v>
      </c>
      <c r="AQ670" t="s">
        <v>1058</v>
      </c>
      <c r="AR670" t="s">
        <v>1059</v>
      </c>
      <c r="AS670" t="s">
        <v>902</v>
      </c>
      <c r="AT670" t="s">
        <v>903</v>
      </c>
      <c r="AV670" t="s">
        <v>904</v>
      </c>
      <c r="AX670" t="s">
        <v>1577</v>
      </c>
      <c r="AY670">
        <v>15</v>
      </c>
      <c r="AZ670">
        <v>795</v>
      </c>
      <c r="BA670">
        <v>15</v>
      </c>
      <c r="BB670">
        <v>640</v>
      </c>
      <c r="BC670">
        <v>1</v>
      </c>
      <c r="BD670">
        <v>1</v>
      </c>
      <c r="BE670" t="s">
        <v>101</v>
      </c>
      <c r="BF670" t="s">
        <v>2180</v>
      </c>
      <c r="BG670" t="s">
        <v>1124</v>
      </c>
      <c r="BH670" t="s">
        <v>104</v>
      </c>
      <c r="BI670" t="s">
        <v>84</v>
      </c>
      <c r="BJ670" t="s">
        <v>1579</v>
      </c>
      <c r="BK670">
        <v>23</v>
      </c>
      <c r="BL670">
        <v>6</v>
      </c>
      <c r="BM670">
        <v>58.42</v>
      </c>
      <c r="BN670">
        <v>2.72</v>
      </c>
      <c r="BO670">
        <v>7</v>
      </c>
      <c r="BP670" t="s">
        <v>148</v>
      </c>
      <c r="BQ670">
        <v>46</v>
      </c>
      <c r="BR670">
        <v>98.11</v>
      </c>
      <c r="BS670" t="s">
        <v>4712</v>
      </c>
      <c r="BT670" t="s">
        <v>108</v>
      </c>
    </row>
    <row r="671" spans="1:72" x14ac:dyDescent="0.2">
      <c r="A671" s="3">
        <v>789288</v>
      </c>
      <c r="B671">
        <v>4</v>
      </c>
      <c r="C671" t="s">
        <v>18</v>
      </c>
      <c r="D671">
        <v>5</v>
      </c>
      <c r="E671" s="2" t="s">
        <v>893</v>
      </c>
      <c r="F671" s="3" t="s">
        <v>84</v>
      </c>
      <c r="G671" t="s">
        <v>4713</v>
      </c>
      <c r="H671" t="s">
        <v>793</v>
      </c>
      <c r="I671" t="s">
        <v>4714</v>
      </c>
      <c r="J671" t="s">
        <v>4715</v>
      </c>
      <c r="K671" t="s">
        <v>4716</v>
      </c>
      <c r="L671" t="s">
        <v>4717</v>
      </c>
      <c r="M671" t="s">
        <v>81</v>
      </c>
      <c r="N671">
        <v>78657</v>
      </c>
      <c r="O671" t="s">
        <v>82</v>
      </c>
      <c r="P671" t="s">
        <v>4718</v>
      </c>
      <c r="Q671">
        <v>1</v>
      </c>
      <c r="R671" t="s">
        <v>84</v>
      </c>
      <c r="S671" t="s">
        <v>126</v>
      </c>
      <c r="T671" t="s">
        <v>331</v>
      </c>
      <c r="U671">
        <v>4</v>
      </c>
      <c r="V671" t="s">
        <v>86</v>
      </c>
      <c r="W671">
        <v>1</v>
      </c>
      <c r="X671" t="s">
        <v>139</v>
      </c>
      <c r="Y671" t="s">
        <v>200</v>
      </c>
      <c r="Z671" t="s">
        <v>343</v>
      </c>
      <c r="AA671" s="2">
        <v>43843</v>
      </c>
      <c r="AB671" s="2" t="s">
        <v>565</v>
      </c>
      <c r="AC671" t="s">
        <v>158</v>
      </c>
      <c r="AD671">
        <v>10</v>
      </c>
      <c r="AE671">
        <v>11</v>
      </c>
      <c r="AF671">
        <v>0</v>
      </c>
      <c r="AG671" t="s">
        <v>899</v>
      </c>
      <c r="AH671" t="s">
        <v>143</v>
      </c>
      <c r="AI671" t="s">
        <v>144</v>
      </c>
      <c r="AJ671">
        <v>80561.48</v>
      </c>
      <c r="AK671">
        <v>80561</v>
      </c>
      <c r="AL671">
        <v>80562</v>
      </c>
      <c r="AM671">
        <v>80561</v>
      </c>
      <c r="AN671">
        <v>65402.92</v>
      </c>
      <c r="AO671">
        <v>15158.56</v>
      </c>
      <c r="AP671">
        <v>7323.77</v>
      </c>
      <c r="AQ671" t="s">
        <v>1058</v>
      </c>
      <c r="AR671" t="s">
        <v>1059</v>
      </c>
      <c r="AS671" t="s">
        <v>902</v>
      </c>
      <c r="AT671" t="s">
        <v>903</v>
      </c>
      <c r="AV671" t="s">
        <v>4719</v>
      </c>
      <c r="AX671" t="s">
        <v>4720</v>
      </c>
      <c r="AY671">
        <v>15</v>
      </c>
      <c r="AZ671">
        <v>792</v>
      </c>
      <c r="BA671">
        <v>15</v>
      </c>
      <c r="BB671">
        <v>640</v>
      </c>
      <c r="BC671">
        <v>1</v>
      </c>
      <c r="BD671">
        <v>3</v>
      </c>
      <c r="BE671" t="s">
        <v>257</v>
      </c>
      <c r="BF671" t="s">
        <v>514</v>
      </c>
      <c r="BG671" t="s">
        <v>360</v>
      </c>
      <c r="BH671" t="s">
        <v>104</v>
      </c>
      <c r="BI671" t="s">
        <v>84</v>
      </c>
      <c r="BJ671" t="s">
        <v>1060</v>
      </c>
      <c r="BK671">
        <v>17</v>
      </c>
      <c r="BL671">
        <v>8</v>
      </c>
      <c r="BM671">
        <v>43.18</v>
      </c>
      <c r="BN671">
        <v>3.63</v>
      </c>
      <c r="BO671">
        <v>19</v>
      </c>
      <c r="BP671" t="s">
        <v>209</v>
      </c>
      <c r="BQ671">
        <v>76</v>
      </c>
      <c r="BR671">
        <v>97.56</v>
      </c>
      <c r="BS671" t="s">
        <v>4721</v>
      </c>
      <c r="BT671" t="s">
        <v>132</v>
      </c>
    </row>
    <row r="672" spans="1:72" x14ac:dyDescent="0.2">
      <c r="A672" s="3">
        <v>789289</v>
      </c>
      <c r="B672">
        <v>3</v>
      </c>
      <c r="C672" t="s">
        <v>72</v>
      </c>
      <c r="D672">
        <v>2</v>
      </c>
      <c r="E672" s="2" t="s">
        <v>73</v>
      </c>
      <c r="F672" s="3" t="s">
        <v>74</v>
      </c>
      <c r="G672" t="s">
        <v>1712</v>
      </c>
      <c r="H672" t="s">
        <v>110</v>
      </c>
      <c r="I672" t="s">
        <v>4722</v>
      </c>
      <c r="J672" t="s">
        <v>4723</v>
      </c>
      <c r="K672" t="s">
        <v>4724</v>
      </c>
      <c r="L672" t="s">
        <v>2495</v>
      </c>
      <c r="M672" t="s">
        <v>81</v>
      </c>
      <c r="N672">
        <v>76623</v>
      </c>
      <c r="O672" t="s">
        <v>82</v>
      </c>
      <c r="P672" t="s">
        <v>4725</v>
      </c>
      <c r="Q672">
        <v>1</v>
      </c>
      <c r="R672" t="s">
        <v>84</v>
      </c>
      <c r="S672" t="s">
        <v>84</v>
      </c>
      <c r="T672" t="s">
        <v>85</v>
      </c>
      <c r="U672">
        <v>4</v>
      </c>
      <c r="V672" t="s">
        <v>86</v>
      </c>
      <c r="W672">
        <v>2</v>
      </c>
      <c r="X672" t="s">
        <v>87</v>
      </c>
      <c r="Y672" t="s">
        <v>200</v>
      </c>
      <c r="Z672" t="s">
        <v>117</v>
      </c>
      <c r="AA672" s="2">
        <v>43878</v>
      </c>
      <c r="AB672" s="2" t="s">
        <v>285</v>
      </c>
      <c r="AC672" t="s">
        <v>286</v>
      </c>
      <c r="AD672">
        <v>4</v>
      </c>
      <c r="AE672">
        <v>3</v>
      </c>
      <c r="AF672">
        <v>6</v>
      </c>
      <c r="AG672" t="s">
        <v>687</v>
      </c>
      <c r="AH672" t="s">
        <v>591</v>
      </c>
      <c r="AI672" t="s">
        <v>592</v>
      </c>
      <c r="AJ672">
        <v>39827.01</v>
      </c>
      <c r="AK672">
        <v>39827</v>
      </c>
      <c r="AL672">
        <v>39828</v>
      </c>
      <c r="AM672">
        <v>39827</v>
      </c>
      <c r="AN672">
        <v>8578.32</v>
      </c>
      <c r="AO672">
        <v>31248.69</v>
      </c>
      <c r="AP672">
        <v>13275.67</v>
      </c>
      <c r="AQ672" t="s">
        <v>4726</v>
      </c>
      <c r="AR672" t="s">
        <v>4727</v>
      </c>
      <c r="AS672" t="s">
        <v>97</v>
      </c>
      <c r="AT672" t="s">
        <v>4728</v>
      </c>
      <c r="AU672" t="s">
        <v>126</v>
      </c>
      <c r="AV672" t="s">
        <v>4729</v>
      </c>
      <c r="AW672" t="s">
        <v>84</v>
      </c>
      <c r="AX672" t="s">
        <v>100</v>
      </c>
      <c r="AY672">
        <v>14</v>
      </c>
      <c r="AZ672">
        <v>806</v>
      </c>
      <c r="BA672">
        <v>14</v>
      </c>
      <c r="BB672">
        <v>560</v>
      </c>
      <c r="BC672">
        <v>1</v>
      </c>
      <c r="BD672">
        <v>2</v>
      </c>
      <c r="BE672" t="s">
        <v>206</v>
      </c>
      <c r="BF672" t="s">
        <v>582</v>
      </c>
      <c r="BG672" t="s">
        <v>867</v>
      </c>
      <c r="BH672" t="s">
        <v>104</v>
      </c>
      <c r="BI672" t="s">
        <v>84</v>
      </c>
      <c r="BJ672" t="s">
        <v>163</v>
      </c>
      <c r="BK672">
        <v>64</v>
      </c>
      <c r="BL672">
        <v>131.30000000000001</v>
      </c>
      <c r="BM672">
        <v>162.56</v>
      </c>
      <c r="BN672">
        <v>59.56</v>
      </c>
      <c r="BO672">
        <v>22</v>
      </c>
      <c r="BP672" t="s">
        <v>209</v>
      </c>
      <c r="BQ672">
        <v>67</v>
      </c>
      <c r="BR672">
        <v>97.55</v>
      </c>
      <c r="BS672" t="s">
        <v>4730</v>
      </c>
      <c r="BT672" t="s">
        <v>108</v>
      </c>
    </row>
    <row r="673" spans="1:72" x14ac:dyDescent="0.2">
      <c r="A673" s="3">
        <v>789290</v>
      </c>
      <c r="B673">
        <v>3</v>
      </c>
      <c r="C673" t="s">
        <v>72</v>
      </c>
      <c r="D673">
        <v>2</v>
      </c>
      <c r="E673" s="2" t="s">
        <v>73</v>
      </c>
      <c r="F673" s="3" t="s">
        <v>74</v>
      </c>
      <c r="G673" t="s">
        <v>4731</v>
      </c>
      <c r="H673" t="s">
        <v>237</v>
      </c>
      <c r="I673" t="s">
        <v>4732</v>
      </c>
      <c r="J673" t="s">
        <v>4733</v>
      </c>
      <c r="K673" t="s">
        <v>4734</v>
      </c>
      <c r="L673" t="s">
        <v>291</v>
      </c>
      <c r="M673" t="s">
        <v>81</v>
      </c>
      <c r="N673">
        <v>78477</v>
      </c>
      <c r="O673" t="s">
        <v>82</v>
      </c>
      <c r="P673" t="s">
        <v>291</v>
      </c>
      <c r="Q673">
        <v>1</v>
      </c>
      <c r="R673" t="s">
        <v>84</v>
      </c>
      <c r="S673" t="s">
        <v>84</v>
      </c>
      <c r="T673" t="s">
        <v>85</v>
      </c>
      <c r="U673">
        <v>4</v>
      </c>
      <c r="V673" t="s">
        <v>86</v>
      </c>
      <c r="W673">
        <v>2</v>
      </c>
      <c r="X673" t="s">
        <v>87</v>
      </c>
      <c r="Y673" t="s">
        <v>88</v>
      </c>
      <c r="Z673" t="s">
        <v>89</v>
      </c>
      <c r="AA673" s="2">
        <v>43857</v>
      </c>
      <c r="AB673" s="2" t="s">
        <v>1290</v>
      </c>
      <c r="AC673" t="s">
        <v>268</v>
      </c>
      <c r="AD673">
        <v>3</v>
      </c>
      <c r="AE673">
        <v>2</v>
      </c>
      <c r="AF673">
        <v>7</v>
      </c>
      <c r="AG673" t="s">
        <v>602</v>
      </c>
      <c r="AH673" t="s">
        <v>143</v>
      </c>
      <c r="AI673" t="s">
        <v>144</v>
      </c>
      <c r="AJ673">
        <v>22911.97</v>
      </c>
      <c r="AK673">
        <v>22911</v>
      </c>
      <c r="AL673">
        <v>22912</v>
      </c>
      <c r="AM673">
        <v>22911</v>
      </c>
      <c r="AN673">
        <v>5718.88</v>
      </c>
      <c r="AO673">
        <v>17193.09</v>
      </c>
      <c r="AP673">
        <v>11455.99</v>
      </c>
      <c r="AQ673" t="s">
        <v>1724</v>
      </c>
      <c r="AR673" t="s">
        <v>4735</v>
      </c>
      <c r="AS673" t="s">
        <v>97</v>
      </c>
      <c r="AT673" t="s">
        <v>2884</v>
      </c>
      <c r="AU673" t="s">
        <v>84</v>
      </c>
      <c r="AV673" t="s">
        <v>1889</v>
      </c>
      <c r="AW673" t="s">
        <v>84</v>
      </c>
      <c r="AX673" t="s">
        <v>100</v>
      </c>
      <c r="AY673">
        <v>14</v>
      </c>
      <c r="AZ673">
        <v>807</v>
      </c>
      <c r="BA673">
        <v>14</v>
      </c>
      <c r="BB673">
        <v>560</v>
      </c>
      <c r="BC673">
        <v>1</v>
      </c>
      <c r="BD673">
        <v>1</v>
      </c>
      <c r="BE673" t="s">
        <v>101</v>
      </c>
      <c r="BF673" t="s">
        <v>2664</v>
      </c>
      <c r="BG673" t="s">
        <v>479</v>
      </c>
      <c r="BH673" t="s">
        <v>104</v>
      </c>
      <c r="BI673" t="s">
        <v>84</v>
      </c>
      <c r="BJ673" t="s">
        <v>191</v>
      </c>
      <c r="BK673">
        <v>61</v>
      </c>
      <c r="BL673">
        <v>133.5</v>
      </c>
      <c r="BM673">
        <v>154.94</v>
      </c>
      <c r="BN673">
        <v>60.55</v>
      </c>
      <c r="BO673">
        <v>25</v>
      </c>
      <c r="BP673" t="s">
        <v>106</v>
      </c>
      <c r="BQ673">
        <v>88</v>
      </c>
      <c r="BR673">
        <v>98.33</v>
      </c>
      <c r="BS673" t="s">
        <v>2772</v>
      </c>
      <c r="BT673" t="s">
        <v>132</v>
      </c>
    </row>
    <row r="674" spans="1:72" x14ac:dyDescent="0.2">
      <c r="A674" s="3">
        <v>789291</v>
      </c>
      <c r="B674">
        <v>3</v>
      </c>
      <c r="C674" t="s">
        <v>72</v>
      </c>
      <c r="D674">
        <v>2</v>
      </c>
      <c r="E674" s="2" t="s">
        <v>73</v>
      </c>
      <c r="F674" s="3" t="s">
        <v>74</v>
      </c>
      <c r="G674" t="s">
        <v>4736</v>
      </c>
      <c r="H674" t="s">
        <v>279</v>
      </c>
      <c r="I674" t="s">
        <v>4737</v>
      </c>
      <c r="J674" t="s">
        <v>4738</v>
      </c>
      <c r="K674" t="s">
        <v>4739</v>
      </c>
      <c r="L674" t="s">
        <v>4740</v>
      </c>
      <c r="M674" t="s">
        <v>81</v>
      </c>
      <c r="N674">
        <v>77954</v>
      </c>
      <c r="O674" t="s">
        <v>82</v>
      </c>
      <c r="P674" t="s">
        <v>4741</v>
      </c>
      <c r="Q674">
        <v>1</v>
      </c>
      <c r="R674" t="s">
        <v>84</v>
      </c>
      <c r="S674" t="s">
        <v>84</v>
      </c>
      <c r="T674" t="s">
        <v>85</v>
      </c>
      <c r="U674">
        <v>4</v>
      </c>
      <c r="V674" t="s">
        <v>86</v>
      </c>
      <c r="W674">
        <v>1</v>
      </c>
      <c r="X674" t="s">
        <v>139</v>
      </c>
      <c r="Y674" t="s">
        <v>200</v>
      </c>
      <c r="Z674" t="s">
        <v>117</v>
      </c>
      <c r="AA674" s="2">
        <v>43881</v>
      </c>
      <c r="AB674" s="2" t="s">
        <v>803</v>
      </c>
      <c r="AC674" t="s">
        <v>172</v>
      </c>
      <c r="AD674">
        <v>2</v>
      </c>
      <c r="AE674">
        <v>3</v>
      </c>
      <c r="AF674">
        <v>8</v>
      </c>
      <c r="AG674" t="s">
        <v>173</v>
      </c>
      <c r="AH674" t="s">
        <v>121</v>
      </c>
      <c r="AI674" t="s">
        <v>122</v>
      </c>
      <c r="AJ674">
        <v>63368.76</v>
      </c>
      <c r="AK674">
        <v>63368</v>
      </c>
      <c r="AL674">
        <v>63369</v>
      </c>
      <c r="AM674">
        <v>63368</v>
      </c>
      <c r="AN674">
        <v>8578.32</v>
      </c>
      <c r="AO674">
        <v>54790.44</v>
      </c>
      <c r="AP674">
        <v>21122.92</v>
      </c>
      <c r="AQ674" t="s">
        <v>4742</v>
      </c>
      <c r="AR674" t="s">
        <v>4743</v>
      </c>
      <c r="AS674" t="s">
        <v>97</v>
      </c>
      <c r="AT674" t="s">
        <v>4744</v>
      </c>
      <c r="AU674" t="s">
        <v>84</v>
      </c>
      <c r="AV674" t="s">
        <v>269</v>
      </c>
      <c r="AW674" t="s">
        <v>84</v>
      </c>
      <c r="AX674" t="s">
        <v>178</v>
      </c>
      <c r="AY674">
        <v>14</v>
      </c>
      <c r="AZ674">
        <v>788</v>
      </c>
      <c r="BA674">
        <v>14</v>
      </c>
      <c r="BB674">
        <v>540</v>
      </c>
      <c r="BC674">
        <v>1</v>
      </c>
      <c r="BD674">
        <v>1</v>
      </c>
      <c r="BE674" t="s">
        <v>101</v>
      </c>
      <c r="BF674" t="s">
        <v>3339</v>
      </c>
      <c r="BG674" t="s">
        <v>755</v>
      </c>
      <c r="BH674" t="s">
        <v>104</v>
      </c>
      <c r="BI674" t="s">
        <v>84</v>
      </c>
      <c r="BJ674" t="s">
        <v>361</v>
      </c>
      <c r="BK674">
        <v>63</v>
      </c>
      <c r="BL674">
        <v>136.6</v>
      </c>
      <c r="BM674">
        <v>160.02000000000001</v>
      </c>
      <c r="BN674">
        <v>61.96</v>
      </c>
      <c r="BO674">
        <v>24</v>
      </c>
      <c r="BP674" t="s">
        <v>209</v>
      </c>
      <c r="BQ674">
        <v>74</v>
      </c>
      <c r="BR674">
        <v>97.47</v>
      </c>
      <c r="BS674" t="s">
        <v>4745</v>
      </c>
      <c r="BT674" t="s">
        <v>108</v>
      </c>
    </row>
    <row r="675" spans="1:72" x14ac:dyDescent="0.2">
      <c r="A675" s="3">
        <v>789292</v>
      </c>
      <c r="B675">
        <v>3</v>
      </c>
      <c r="C675" t="s">
        <v>72</v>
      </c>
      <c r="D675">
        <v>2</v>
      </c>
      <c r="E675" s="2" t="s">
        <v>73</v>
      </c>
      <c r="F675" s="3" t="s">
        <v>74</v>
      </c>
      <c r="G675" t="s">
        <v>1312</v>
      </c>
      <c r="H675" t="s">
        <v>339</v>
      </c>
      <c r="I675" t="s">
        <v>4746</v>
      </c>
      <c r="J675" t="s">
        <v>4747</v>
      </c>
      <c r="K675" t="s">
        <v>4748</v>
      </c>
      <c r="L675" t="s">
        <v>1159</v>
      </c>
      <c r="M675" t="s">
        <v>81</v>
      </c>
      <c r="N675">
        <v>78415</v>
      </c>
      <c r="O675" t="s">
        <v>82</v>
      </c>
      <c r="P675" t="s">
        <v>1160</v>
      </c>
      <c r="Q675">
        <v>1</v>
      </c>
      <c r="R675" t="s">
        <v>84</v>
      </c>
      <c r="S675" t="s">
        <v>84</v>
      </c>
      <c r="T675" t="s">
        <v>85</v>
      </c>
      <c r="U675">
        <v>4</v>
      </c>
      <c r="V675" t="s">
        <v>86</v>
      </c>
      <c r="W675">
        <v>2</v>
      </c>
      <c r="X675" t="s">
        <v>87</v>
      </c>
      <c r="Y675" t="s">
        <v>88</v>
      </c>
      <c r="Z675" t="s">
        <v>89</v>
      </c>
      <c r="AA675" s="2">
        <v>43872</v>
      </c>
      <c r="AB675" s="2" t="s">
        <v>1944</v>
      </c>
      <c r="AC675" t="s">
        <v>286</v>
      </c>
      <c r="AD675">
        <v>3</v>
      </c>
      <c r="AE675">
        <v>2</v>
      </c>
      <c r="AF675">
        <v>10</v>
      </c>
      <c r="AG675" t="s">
        <v>617</v>
      </c>
      <c r="AH675" t="s">
        <v>121</v>
      </c>
      <c r="AI675" t="s">
        <v>122</v>
      </c>
      <c r="AJ675">
        <v>94890.17</v>
      </c>
      <c r="AK675">
        <v>94890</v>
      </c>
      <c r="AL675">
        <v>94891</v>
      </c>
      <c r="AM675">
        <v>94890</v>
      </c>
      <c r="AN675">
        <v>5718.88</v>
      </c>
      <c r="AO675">
        <v>89171.29</v>
      </c>
      <c r="AP675">
        <v>47445.08</v>
      </c>
      <c r="AQ675" t="s">
        <v>174</v>
      </c>
      <c r="AR675" t="s">
        <v>175</v>
      </c>
      <c r="AS675" t="s">
        <v>97</v>
      </c>
      <c r="AT675" t="s">
        <v>176</v>
      </c>
      <c r="AU675" t="s">
        <v>126</v>
      </c>
      <c r="AV675" t="s">
        <v>2456</v>
      </c>
      <c r="AW675" t="s">
        <v>84</v>
      </c>
      <c r="AX675" t="s">
        <v>178</v>
      </c>
      <c r="AY675">
        <v>14</v>
      </c>
      <c r="AZ675">
        <v>783</v>
      </c>
      <c r="BA675">
        <v>14</v>
      </c>
      <c r="BB675">
        <v>540</v>
      </c>
      <c r="BC675">
        <v>2</v>
      </c>
      <c r="BD675">
        <v>1</v>
      </c>
      <c r="BE675" t="s">
        <v>101</v>
      </c>
      <c r="BF675" t="s">
        <v>940</v>
      </c>
      <c r="BG675" t="s">
        <v>611</v>
      </c>
      <c r="BH675" t="s">
        <v>104</v>
      </c>
      <c r="BI675" t="s">
        <v>84</v>
      </c>
      <c r="BJ675" t="s">
        <v>361</v>
      </c>
      <c r="BK675">
        <v>63</v>
      </c>
      <c r="BL675">
        <v>212.5</v>
      </c>
      <c r="BM675">
        <v>160.02000000000001</v>
      </c>
      <c r="BN675">
        <v>96.39</v>
      </c>
      <c r="BO675">
        <v>37</v>
      </c>
      <c r="BP675" t="s">
        <v>192</v>
      </c>
      <c r="BQ675">
        <v>116</v>
      </c>
      <c r="BR675">
        <v>97.62</v>
      </c>
      <c r="BS675" t="s">
        <v>4749</v>
      </c>
      <c r="BT675" t="s">
        <v>108</v>
      </c>
    </row>
    <row r="676" spans="1:72" x14ac:dyDescent="0.2">
      <c r="A676" s="3">
        <v>789293</v>
      </c>
      <c r="B676">
        <v>3</v>
      </c>
      <c r="C676" t="s">
        <v>72</v>
      </c>
      <c r="D676">
        <v>2</v>
      </c>
      <c r="E676" s="2" t="s">
        <v>73</v>
      </c>
      <c r="F676" s="3" t="s">
        <v>224</v>
      </c>
      <c r="G676" t="s">
        <v>1848</v>
      </c>
      <c r="H676" t="s">
        <v>331</v>
      </c>
      <c r="I676" t="s">
        <v>557</v>
      </c>
      <c r="J676" t="s">
        <v>4750</v>
      </c>
      <c r="K676" t="s">
        <v>4751</v>
      </c>
      <c r="L676" t="s">
        <v>674</v>
      </c>
      <c r="M676" t="s">
        <v>81</v>
      </c>
      <c r="N676">
        <v>76006</v>
      </c>
      <c r="O676" t="s">
        <v>82</v>
      </c>
      <c r="P676" t="s">
        <v>1776</v>
      </c>
      <c r="Q676">
        <v>3</v>
      </c>
      <c r="R676" t="s">
        <v>84</v>
      </c>
      <c r="S676" t="s">
        <v>84</v>
      </c>
      <c r="T676" t="s">
        <v>331</v>
      </c>
      <c r="U676">
        <v>4</v>
      </c>
      <c r="V676" t="s">
        <v>86</v>
      </c>
      <c r="W676">
        <v>2</v>
      </c>
      <c r="X676" t="s">
        <v>87</v>
      </c>
      <c r="Y676" t="s">
        <v>156</v>
      </c>
      <c r="Z676" t="s">
        <v>343</v>
      </c>
      <c r="AA676" s="2">
        <v>43844</v>
      </c>
      <c r="AB676" s="2" t="s">
        <v>217</v>
      </c>
      <c r="AC676" t="s">
        <v>172</v>
      </c>
      <c r="AD676">
        <v>9</v>
      </c>
      <c r="AE676">
        <v>12</v>
      </c>
      <c r="AF676">
        <v>16</v>
      </c>
      <c r="AG676" t="s">
        <v>413</v>
      </c>
      <c r="AH676" t="s">
        <v>288</v>
      </c>
      <c r="AI676" t="s">
        <v>289</v>
      </c>
      <c r="AJ676">
        <v>315784.94</v>
      </c>
      <c r="AK676">
        <v>315784</v>
      </c>
      <c r="AL676">
        <v>315785</v>
      </c>
      <c r="AM676">
        <v>315784</v>
      </c>
      <c r="AN676">
        <v>55667.519999999997</v>
      </c>
      <c r="AO676">
        <v>260117.42</v>
      </c>
      <c r="AP676">
        <v>26315.41</v>
      </c>
      <c r="AQ676" t="s">
        <v>4752</v>
      </c>
      <c r="AR676" t="s">
        <v>4753</v>
      </c>
      <c r="AS676" t="s">
        <v>383</v>
      </c>
      <c r="AT676" t="s">
        <v>4754</v>
      </c>
      <c r="AU676" t="s">
        <v>126</v>
      </c>
      <c r="AV676" t="s">
        <v>535</v>
      </c>
      <c r="AW676" t="s">
        <v>84</v>
      </c>
      <c r="AX676" t="s">
        <v>668</v>
      </c>
      <c r="AY676">
        <v>5</v>
      </c>
      <c r="AZ676">
        <v>239</v>
      </c>
      <c r="BA676">
        <v>5</v>
      </c>
      <c r="BB676">
        <v>181</v>
      </c>
      <c r="BC676">
        <v>4</v>
      </c>
      <c r="BD676">
        <v>4</v>
      </c>
      <c r="BE676" t="s">
        <v>241</v>
      </c>
      <c r="BF676" t="s">
        <v>1746</v>
      </c>
      <c r="BG676" t="s">
        <v>2146</v>
      </c>
      <c r="BH676" t="s">
        <v>104</v>
      </c>
      <c r="BI676" t="s">
        <v>84</v>
      </c>
      <c r="BJ676" t="s">
        <v>388</v>
      </c>
      <c r="BK676">
        <v>74</v>
      </c>
      <c r="BL676">
        <v>253.9</v>
      </c>
      <c r="BM676">
        <v>187.96</v>
      </c>
      <c r="BN676">
        <v>115.17</v>
      </c>
      <c r="BO676">
        <v>32</v>
      </c>
      <c r="BP676" t="s">
        <v>192</v>
      </c>
      <c r="BQ676">
        <v>102</v>
      </c>
      <c r="BR676">
        <v>98.28</v>
      </c>
      <c r="BS676" t="s">
        <v>4755</v>
      </c>
      <c r="BT676" t="s">
        <v>132</v>
      </c>
    </row>
    <row r="677" spans="1:72" x14ac:dyDescent="0.2">
      <c r="A677" s="3">
        <v>789294</v>
      </c>
      <c r="B677">
        <v>1</v>
      </c>
      <c r="C677" t="s">
        <v>276</v>
      </c>
      <c r="D677">
        <v>1</v>
      </c>
      <c r="E677" s="2" t="s">
        <v>277</v>
      </c>
      <c r="G677" t="s">
        <v>2626</v>
      </c>
      <c r="H677" t="s">
        <v>517</v>
      </c>
      <c r="I677" t="s">
        <v>4756</v>
      </c>
      <c r="J677" t="s">
        <v>4757</v>
      </c>
      <c r="K677" t="s">
        <v>4758</v>
      </c>
      <c r="L677" t="s">
        <v>3667</v>
      </c>
      <c r="M677" t="s">
        <v>81</v>
      </c>
      <c r="N677">
        <v>78011</v>
      </c>
      <c r="O677" t="s">
        <v>82</v>
      </c>
      <c r="P677" t="s">
        <v>4759</v>
      </c>
      <c r="Q677">
        <v>6</v>
      </c>
      <c r="R677" t="s">
        <v>84</v>
      </c>
      <c r="S677" t="s">
        <v>84</v>
      </c>
      <c r="T677" t="s">
        <v>331</v>
      </c>
      <c r="U677">
        <v>4</v>
      </c>
      <c r="V677" t="s">
        <v>86</v>
      </c>
      <c r="W677">
        <v>1</v>
      </c>
      <c r="X677" t="s">
        <v>139</v>
      </c>
      <c r="Y677" t="s">
        <v>88</v>
      </c>
      <c r="Z677" t="s">
        <v>343</v>
      </c>
      <c r="AA677" s="2">
        <v>43908</v>
      </c>
      <c r="AB677" s="2" t="s">
        <v>624</v>
      </c>
      <c r="AC677" t="s">
        <v>172</v>
      </c>
      <c r="AD677">
        <v>3</v>
      </c>
      <c r="AE677">
        <v>4</v>
      </c>
      <c r="AF677">
        <v>11</v>
      </c>
      <c r="AG677" t="s">
        <v>723</v>
      </c>
      <c r="AH677" t="s">
        <v>288</v>
      </c>
      <c r="AI677" t="s">
        <v>289</v>
      </c>
      <c r="AJ677">
        <v>81004.639999999999</v>
      </c>
      <c r="AK677">
        <v>81004</v>
      </c>
      <c r="AL677">
        <v>81005</v>
      </c>
      <c r="AM677">
        <v>81004</v>
      </c>
      <c r="AN677">
        <v>9965.16</v>
      </c>
      <c r="AO677">
        <v>71039.48</v>
      </c>
      <c r="AP677">
        <v>20251.16</v>
      </c>
      <c r="AQ677" t="s">
        <v>525</v>
      </c>
      <c r="AR677" t="s">
        <v>4494</v>
      </c>
      <c r="AS677" t="s">
        <v>383</v>
      </c>
      <c r="AT677" t="s">
        <v>3287</v>
      </c>
      <c r="AU677" t="s">
        <v>126</v>
      </c>
      <c r="AV677" t="s">
        <v>358</v>
      </c>
      <c r="AW677" t="s">
        <v>126</v>
      </c>
      <c r="AX677" t="s">
        <v>1318</v>
      </c>
      <c r="AY677">
        <v>10</v>
      </c>
      <c r="AZ677">
        <v>640</v>
      </c>
      <c r="BA677">
        <v>10</v>
      </c>
      <c r="BB677">
        <v>426</v>
      </c>
      <c r="BC677">
        <v>3</v>
      </c>
      <c r="BD677">
        <v>3</v>
      </c>
      <c r="BE677" t="s">
        <v>257</v>
      </c>
      <c r="BF677" t="s">
        <v>207</v>
      </c>
      <c r="BG677" t="s">
        <v>1344</v>
      </c>
      <c r="BH677" t="s">
        <v>104</v>
      </c>
      <c r="BI677" t="s">
        <v>126</v>
      </c>
      <c r="BJ677" t="s">
        <v>1939</v>
      </c>
      <c r="BK677">
        <v>75</v>
      </c>
      <c r="BL677">
        <v>140.4</v>
      </c>
      <c r="BM677">
        <v>190.5</v>
      </c>
      <c r="BN677">
        <v>63.68</v>
      </c>
      <c r="BO677">
        <v>17</v>
      </c>
      <c r="BP677" t="s">
        <v>148</v>
      </c>
      <c r="BQ677">
        <v>64</v>
      </c>
      <c r="BR677">
        <v>97.34</v>
      </c>
      <c r="BS677" t="s">
        <v>4760</v>
      </c>
      <c r="BT677" t="s">
        <v>181</v>
      </c>
    </row>
    <row r="678" spans="1:72" x14ac:dyDescent="0.2">
      <c r="A678" s="3">
        <v>789295</v>
      </c>
      <c r="B678">
        <v>3</v>
      </c>
      <c r="C678" t="s">
        <v>72</v>
      </c>
      <c r="D678">
        <v>2</v>
      </c>
      <c r="E678" s="2" t="s">
        <v>73</v>
      </c>
      <c r="F678" s="3" t="s">
        <v>502</v>
      </c>
      <c r="G678" t="s">
        <v>4761</v>
      </c>
      <c r="H678" t="s">
        <v>493</v>
      </c>
      <c r="I678" t="s">
        <v>4762</v>
      </c>
      <c r="J678" t="s">
        <v>4763</v>
      </c>
      <c r="K678" t="s">
        <v>4764</v>
      </c>
      <c r="L678" t="s">
        <v>291</v>
      </c>
      <c r="M678" t="s">
        <v>81</v>
      </c>
      <c r="N678">
        <v>75037</v>
      </c>
      <c r="O678" t="s">
        <v>82</v>
      </c>
      <c r="P678" t="s">
        <v>291</v>
      </c>
      <c r="Q678">
        <v>1</v>
      </c>
      <c r="R678" t="s">
        <v>84</v>
      </c>
      <c r="S678" t="s">
        <v>84</v>
      </c>
      <c r="T678" t="s">
        <v>85</v>
      </c>
      <c r="U678">
        <v>4</v>
      </c>
      <c r="V678" t="s">
        <v>86</v>
      </c>
      <c r="W678">
        <v>1</v>
      </c>
      <c r="X678" t="s">
        <v>139</v>
      </c>
      <c r="Y678" t="s">
        <v>156</v>
      </c>
      <c r="Z678" t="s">
        <v>117</v>
      </c>
      <c r="AA678" s="2">
        <v>43905</v>
      </c>
      <c r="AB678" s="2" t="s">
        <v>1777</v>
      </c>
      <c r="AC678" t="s">
        <v>119</v>
      </c>
      <c r="AD678">
        <v>1</v>
      </c>
      <c r="AE678">
        <v>1</v>
      </c>
      <c r="AF678">
        <v>3</v>
      </c>
      <c r="AG678" t="s">
        <v>2447</v>
      </c>
      <c r="AH678" t="s">
        <v>143</v>
      </c>
      <c r="AI678" t="s">
        <v>144</v>
      </c>
      <c r="AJ678">
        <v>5349.48</v>
      </c>
      <c r="AK678">
        <v>5349</v>
      </c>
      <c r="AL678">
        <v>5350</v>
      </c>
      <c r="AM678">
        <v>5349</v>
      </c>
      <c r="AN678">
        <v>2563.62</v>
      </c>
      <c r="AO678">
        <v>2785.86</v>
      </c>
      <c r="AP678">
        <v>5349.48</v>
      </c>
      <c r="AQ678" t="s">
        <v>736</v>
      </c>
      <c r="AR678" t="s">
        <v>737</v>
      </c>
      <c r="AS678" t="s">
        <v>383</v>
      </c>
      <c r="AT678" t="s">
        <v>738</v>
      </c>
      <c r="AU678" t="s">
        <v>126</v>
      </c>
      <c r="AV678" t="s">
        <v>739</v>
      </c>
      <c r="AW678" t="s">
        <v>126</v>
      </c>
      <c r="AY678">
        <v>10</v>
      </c>
      <c r="AZ678">
        <v>641</v>
      </c>
      <c r="BA678">
        <v>6</v>
      </c>
      <c r="BB678">
        <v>249</v>
      </c>
      <c r="BC678">
        <v>2</v>
      </c>
      <c r="BD678">
        <v>2</v>
      </c>
      <c r="BE678" t="s">
        <v>206</v>
      </c>
      <c r="BF678" t="s">
        <v>2738</v>
      </c>
      <c r="BH678" t="s">
        <v>104</v>
      </c>
      <c r="BI678" t="s">
        <v>84</v>
      </c>
      <c r="BJ678" t="s">
        <v>163</v>
      </c>
      <c r="BK678">
        <v>64</v>
      </c>
      <c r="BL678">
        <v>214.7</v>
      </c>
      <c r="BM678">
        <v>162.56</v>
      </c>
      <c r="BN678">
        <v>97.39</v>
      </c>
      <c r="BO678">
        <v>36</v>
      </c>
      <c r="BP678" t="s">
        <v>192</v>
      </c>
      <c r="BQ678">
        <v>100</v>
      </c>
      <c r="BR678">
        <v>98.31</v>
      </c>
      <c r="BS678" t="s">
        <v>4765</v>
      </c>
      <c r="BT678" t="s">
        <v>181</v>
      </c>
    </row>
    <row r="679" spans="1:72" x14ac:dyDescent="0.2">
      <c r="A679" s="3">
        <v>789296</v>
      </c>
      <c r="B679">
        <v>3</v>
      </c>
      <c r="C679" t="s">
        <v>72</v>
      </c>
      <c r="D679">
        <v>2</v>
      </c>
      <c r="E679" s="2" t="s">
        <v>73</v>
      </c>
      <c r="F679" s="3" t="s">
        <v>224</v>
      </c>
      <c r="G679" t="s">
        <v>1492</v>
      </c>
      <c r="H679" t="s">
        <v>110</v>
      </c>
      <c r="I679" t="s">
        <v>4766</v>
      </c>
      <c r="J679" t="s">
        <v>4767</v>
      </c>
      <c r="K679" t="s">
        <v>4768</v>
      </c>
      <c r="L679" t="s">
        <v>291</v>
      </c>
      <c r="M679" t="s">
        <v>81</v>
      </c>
      <c r="N679">
        <v>75712</v>
      </c>
      <c r="O679" t="s">
        <v>82</v>
      </c>
      <c r="P679" t="s">
        <v>291</v>
      </c>
      <c r="Q679">
        <v>1</v>
      </c>
      <c r="R679" t="s">
        <v>84</v>
      </c>
      <c r="S679" t="s">
        <v>84</v>
      </c>
      <c r="T679" t="s">
        <v>85</v>
      </c>
      <c r="U679">
        <v>4</v>
      </c>
      <c r="V679" t="s">
        <v>86</v>
      </c>
      <c r="W679">
        <v>2</v>
      </c>
      <c r="X679" t="s">
        <v>87</v>
      </c>
      <c r="Y679" t="s">
        <v>460</v>
      </c>
      <c r="Z679" t="s">
        <v>117</v>
      </c>
      <c r="AA679" s="2">
        <v>43871</v>
      </c>
      <c r="AB679" s="2" t="s">
        <v>1944</v>
      </c>
      <c r="AC679" t="s">
        <v>286</v>
      </c>
      <c r="AD679">
        <v>4</v>
      </c>
      <c r="AE679">
        <v>3</v>
      </c>
      <c r="AF679">
        <v>17</v>
      </c>
      <c r="AG679" t="s">
        <v>473</v>
      </c>
      <c r="AH679" t="s">
        <v>288</v>
      </c>
      <c r="AI679" t="s">
        <v>289</v>
      </c>
      <c r="AJ679">
        <v>24246.07</v>
      </c>
      <c r="AK679">
        <v>24246</v>
      </c>
      <c r="AL679">
        <v>24247</v>
      </c>
      <c r="AM679">
        <v>24246</v>
      </c>
      <c r="AN679">
        <v>13916.88</v>
      </c>
      <c r="AO679">
        <v>10329.19</v>
      </c>
      <c r="AP679">
        <v>8082.02</v>
      </c>
      <c r="AQ679" t="s">
        <v>1361</v>
      </c>
      <c r="AR679" t="s">
        <v>1362</v>
      </c>
      <c r="AS679" t="s">
        <v>224</v>
      </c>
      <c r="AT679" t="s">
        <v>1363</v>
      </c>
      <c r="AU679" t="s">
        <v>126</v>
      </c>
      <c r="AV679" t="s">
        <v>4769</v>
      </c>
      <c r="AW679" t="s">
        <v>126</v>
      </c>
      <c r="AY679">
        <v>5</v>
      </c>
      <c r="AZ679">
        <v>293</v>
      </c>
      <c r="BA679">
        <v>5</v>
      </c>
      <c r="BB679">
        <v>194</v>
      </c>
      <c r="BC679">
        <v>2</v>
      </c>
      <c r="BD679">
        <v>2</v>
      </c>
      <c r="BE679" t="s">
        <v>206</v>
      </c>
      <c r="BF679" t="s">
        <v>515</v>
      </c>
      <c r="BH679" t="s">
        <v>104</v>
      </c>
      <c r="BI679" t="s">
        <v>84</v>
      </c>
      <c r="BJ679" t="s">
        <v>163</v>
      </c>
      <c r="BK679">
        <v>64</v>
      </c>
      <c r="BL679">
        <v>165.4</v>
      </c>
      <c r="BM679">
        <v>162.56</v>
      </c>
      <c r="BN679">
        <v>75.02</v>
      </c>
      <c r="BO679">
        <v>28</v>
      </c>
      <c r="BP679" t="s">
        <v>106</v>
      </c>
      <c r="BQ679">
        <v>98</v>
      </c>
      <c r="BR679">
        <v>97.3</v>
      </c>
      <c r="BS679" t="s">
        <v>2270</v>
      </c>
      <c r="BT679" t="s">
        <v>108</v>
      </c>
    </row>
    <row r="680" spans="1:72" x14ac:dyDescent="0.2">
      <c r="A680" s="3">
        <v>789297</v>
      </c>
      <c r="B680">
        <v>1</v>
      </c>
      <c r="C680" t="s">
        <v>276</v>
      </c>
      <c r="D680">
        <v>1</v>
      </c>
      <c r="E680" s="2" t="s">
        <v>277</v>
      </c>
      <c r="G680" t="s">
        <v>2131</v>
      </c>
      <c r="H680" t="s">
        <v>339</v>
      </c>
      <c r="I680" t="s">
        <v>4770</v>
      </c>
      <c r="J680" t="s">
        <v>4771</v>
      </c>
      <c r="K680" t="s">
        <v>4772</v>
      </c>
      <c r="L680" t="s">
        <v>291</v>
      </c>
      <c r="M680" t="s">
        <v>81</v>
      </c>
      <c r="N680">
        <v>78265</v>
      </c>
      <c r="O680" t="s">
        <v>82</v>
      </c>
      <c r="P680" t="s">
        <v>291</v>
      </c>
      <c r="Q680">
        <v>1</v>
      </c>
      <c r="R680" t="s">
        <v>84</v>
      </c>
      <c r="S680" t="s">
        <v>84</v>
      </c>
      <c r="T680" t="s">
        <v>331</v>
      </c>
      <c r="U680">
        <v>4</v>
      </c>
      <c r="V680" t="s">
        <v>86</v>
      </c>
      <c r="W680">
        <v>1</v>
      </c>
      <c r="X680" t="s">
        <v>139</v>
      </c>
      <c r="Y680" t="s">
        <v>116</v>
      </c>
      <c r="Z680" t="s">
        <v>343</v>
      </c>
      <c r="AA680" s="2">
        <v>43900</v>
      </c>
      <c r="AB680" s="2" t="s">
        <v>1224</v>
      </c>
      <c r="AC680" t="s">
        <v>158</v>
      </c>
      <c r="AD680">
        <v>4</v>
      </c>
      <c r="AE680">
        <v>3</v>
      </c>
      <c r="AF680">
        <v>14</v>
      </c>
      <c r="AG680" t="s">
        <v>639</v>
      </c>
      <c r="AH680" t="s">
        <v>121</v>
      </c>
      <c r="AI680" t="s">
        <v>122</v>
      </c>
      <c r="AJ680">
        <v>38177.11</v>
      </c>
      <c r="AK680">
        <v>38177</v>
      </c>
      <c r="AL680">
        <v>38178</v>
      </c>
      <c r="AM680">
        <v>38177</v>
      </c>
      <c r="AN680">
        <v>7473.87</v>
      </c>
      <c r="AO680">
        <v>30703.24</v>
      </c>
      <c r="AP680">
        <v>12725.7</v>
      </c>
      <c r="AQ680" t="s">
        <v>535</v>
      </c>
      <c r="AR680" t="s">
        <v>536</v>
      </c>
      <c r="AS680" t="s">
        <v>110</v>
      </c>
      <c r="AT680" t="s">
        <v>537</v>
      </c>
      <c r="AU680" t="s">
        <v>126</v>
      </c>
      <c r="AV680" t="s">
        <v>927</v>
      </c>
      <c r="AW680" t="s">
        <v>126</v>
      </c>
      <c r="AY680">
        <v>4</v>
      </c>
      <c r="AZ680">
        <v>189</v>
      </c>
      <c r="BA680">
        <v>4</v>
      </c>
      <c r="BB680">
        <v>133</v>
      </c>
      <c r="BC680">
        <v>2</v>
      </c>
      <c r="BD680">
        <v>3</v>
      </c>
      <c r="BE680" t="s">
        <v>257</v>
      </c>
      <c r="BF680" t="s">
        <v>1562</v>
      </c>
      <c r="BH680" t="s">
        <v>104</v>
      </c>
      <c r="BI680" t="s">
        <v>126</v>
      </c>
      <c r="BJ680" t="s">
        <v>842</v>
      </c>
      <c r="BK680">
        <v>70</v>
      </c>
      <c r="BL680">
        <v>148.9</v>
      </c>
      <c r="BM680">
        <v>177.8</v>
      </c>
      <c r="BN680">
        <v>67.540000000000006</v>
      </c>
      <c r="BO680">
        <v>21</v>
      </c>
      <c r="BP680" t="s">
        <v>209</v>
      </c>
      <c r="BQ680">
        <v>64</v>
      </c>
      <c r="BR680">
        <v>97.71</v>
      </c>
      <c r="BS680" t="s">
        <v>2340</v>
      </c>
      <c r="BT680" t="s">
        <v>181</v>
      </c>
    </row>
    <row r="681" spans="1:72" x14ac:dyDescent="0.2">
      <c r="A681" s="3">
        <v>789298</v>
      </c>
      <c r="B681">
        <v>1</v>
      </c>
      <c r="C681" t="s">
        <v>276</v>
      </c>
      <c r="D681">
        <v>1</v>
      </c>
      <c r="E681" s="2" t="s">
        <v>277</v>
      </c>
      <c r="F681" s="3" t="s">
        <v>224</v>
      </c>
      <c r="G681" t="s">
        <v>3294</v>
      </c>
      <c r="H681" t="s">
        <v>237</v>
      </c>
      <c r="I681" t="s">
        <v>4773</v>
      </c>
      <c r="J681" t="s">
        <v>4774</v>
      </c>
      <c r="K681" t="s">
        <v>4775</v>
      </c>
      <c r="L681" t="s">
        <v>2175</v>
      </c>
      <c r="M681" t="s">
        <v>81</v>
      </c>
      <c r="N681">
        <v>75428</v>
      </c>
      <c r="O681" t="s">
        <v>82</v>
      </c>
      <c r="P681" t="s">
        <v>2176</v>
      </c>
      <c r="Q681">
        <v>3</v>
      </c>
      <c r="R681" t="s">
        <v>84</v>
      </c>
      <c r="S681" t="s">
        <v>84</v>
      </c>
      <c r="T681" t="s">
        <v>331</v>
      </c>
      <c r="U681">
        <v>4</v>
      </c>
      <c r="V681" t="s">
        <v>86</v>
      </c>
      <c r="W681">
        <v>2</v>
      </c>
      <c r="X681" t="s">
        <v>87</v>
      </c>
      <c r="Y681" t="s">
        <v>200</v>
      </c>
      <c r="Z681" t="s">
        <v>343</v>
      </c>
      <c r="AA681" s="2">
        <v>43882</v>
      </c>
      <c r="AB681" s="2" t="s">
        <v>488</v>
      </c>
      <c r="AC681" t="s">
        <v>119</v>
      </c>
      <c r="AD681">
        <v>7</v>
      </c>
      <c r="AE681">
        <v>10</v>
      </c>
      <c r="AF681">
        <v>20</v>
      </c>
      <c r="AG681" t="s">
        <v>580</v>
      </c>
      <c r="AH681" t="s">
        <v>288</v>
      </c>
      <c r="AI681" t="s">
        <v>289</v>
      </c>
      <c r="AJ681">
        <v>128127.59</v>
      </c>
      <c r="AK681">
        <v>128127</v>
      </c>
      <c r="AL681">
        <v>128128</v>
      </c>
      <c r="AM681">
        <v>128127</v>
      </c>
      <c r="AN681">
        <v>42855.54</v>
      </c>
      <c r="AO681">
        <v>85272.05</v>
      </c>
      <c r="AP681">
        <v>12812.76</v>
      </c>
      <c r="AQ681" t="s">
        <v>358</v>
      </c>
      <c r="AR681" t="s">
        <v>1009</v>
      </c>
      <c r="AS681" t="s">
        <v>110</v>
      </c>
      <c r="AT681" t="s">
        <v>1010</v>
      </c>
      <c r="AU681" t="s">
        <v>126</v>
      </c>
      <c r="AV681" t="s">
        <v>403</v>
      </c>
      <c r="AW681" t="s">
        <v>126</v>
      </c>
      <c r="AY681">
        <v>4</v>
      </c>
      <c r="AZ681">
        <v>193</v>
      </c>
      <c r="BA681">
        <v>4</v>
      </c>
      <c r="BB681">
        <v>139</v>
      </c>
      <c r="BC681">
        <v>4</v>
      </c>
      <c r="BD681">
        <v>4</v>
      </c>
      <c r="BE681" t="s">
        <v>241</v>
      </c>
      <c r="BF681" t="s">
        <v>630</v>
      </c>
      <c r="BH681" t="s">
        <v>104</v>
      </c>
      <c r="BI681" t="s">
        <v>126</v>
      </c>
      <c r="BJ681" t="s">
        <v>405</v>
      </c>
      <c r="BK681">
        <v>71</v>
      </c>
      <c r="BL681">
        <v>159.1</v>
      </c>
      <c r="BM681">
        <v>180.34</v>
      </c>
      <c r="BN681">
        <v>72.17</v>
      </c>
      <c r="BO681">
        <v>22</v>
      </c>
      <c r="BP681" t="s">
        <v>209</v>
      </c>
      <c r="BQ681">
        <v>78</v>
      </c>
      <c r="BR681">
        <v>97.27</v>
      </c>
      <c r="BS681" t="s">
        <v>3598</v>
      </c>
      <c r="BT681" t="s">
        <v>108</v>
      </c>
    </row>
    <row r="682" spans="1:72" x14ac:dyDescent="0.2">
      <c r="A682" s="3">
        <v>789299</v>
      </c>
      <c r="B682">
        <v>1</v>
      </c>
      <c r="C682" t="s">
        <v>276</v>
      </c>
      <c r="D682">
        <v>1</v>
      </c>
      <c r="E682" s="2" t="s">
        <v>277</v>
      </c>
      <c r="F682" s="3" t="s">
        <v>224</v>
      </c>
      <c r="G682" t="s">
        <v>4776</v>
      </c>
      <c r="H682" t="s">
        <v>793</v>
      </c>
      <c r="I682" t="s">
        <v>2794</v>
      </c>
      <c r="J682" t="s">
        <v>4777</v>
      </c>
      <c r="K682" t="s">
        <v>4778</v>
      </c>
      <c r="L682" t="s">
        <v>4779</v>
      </c>
      <c r="M682" t="s">
        <v>81</v>
      </c>
      <c r="N682">
        <v>78644</v>
      </c>
      <c r="O682" t="s">
        <v>82</v>
      </c>
      <c r="P682" t="s">
        <v>4780</v>
      </c>
      <c r="Q682">
        <v>1</v>
      </c>
      <c r="R682" t="s">
        <v>84</v>
      </c>
      <c r="S682" t="s">
        <v>84</v>
      </c>
      <c r="T682" t="s">
        <v>331</v>
      </c>
      <c r="U682">
        <v>4</v>
      </c>
      <c r="V682" t="s">
        <v>86</v>
      </c>
      <c r="W682">
        <v>2</v>
      </c>
      <c r="X682" t="s">
        <v>87</v>
      </c>
      <c r="Y682" t="s">
        <v>200</v>
      </c>
      <c r="Z682" t="s">
        <v>343</v>
      </c>
      <c r="AA682" s="2">
        <v>43867</v>
      </c>
      <c r="AB682" s="2" t="s">
        <v>449</v>
      </c>
      <c r="AC682" t="s">
        <v>172</v>
      </c>
      <c r="AD682">
        <v>2</v>
      </c>
      <c r="AE682">
        <v>3</v>
      </c>
      <c r="AF682">
        <v>15</v>
      </c>
      <c r="AG682" t="s">
        <v>328</v>
      </c>
      <c r="AH682" t="s">
        <v>233</v>
      </c>
      <c r="AI682" t="s">
        <v>234</v>
      </c>
      <c r="AJ682">
        <v>42099.11</v>
      </c>
      <c r="AK682">
        <v>42099</v>
      </c>
      <c r="AL682">
        <v>42100</v>
      </c>
      <c r="AM682">
        <v>42099</v>
      </c>
      <c r="AN682">
        <v>14505.9</v>
      </c>
      <c r="AO682">
        <v>27593.21</v>
      </c>
      <c r="AP682">
        <v>14033.04</v>
      </c>
      <c r="AQ682" t="s">
        <v>3643</v>
      </c>
      <c r="AR682" t="s">
        <v>3644</v>
      </c>
      <c r="AS682" t="s">
        <v>383</v>
      </c>
      <c r="AT682" t="s">
        <v>3645</v>
      </c>
      <c r="AU682" t="s">
        <v>126</v>
      </c>
      <c r="AV682" t="s">
        <v>927</v>
      </c>
      <c r="AW682" t="s">
        <v>126</v>
      </c>
      <c r="AX682" t="s">
        <v>450</v>
      </c>
      <c r="AY682">
        <v>10</v>
      </c>
      <c r="AZ682">
        <v>638</v>
      </c>
      <c r="BA682">
        <v>10</v>
      </c>
      <c r="BB682">
        <v>420</v>
      </c>
      <c r="BC682">
        <v>1</v>
      </c>
      <c r="BD682">
        <v>3</v>
      </c>
      <c r="BE682" t="s">
        <v>257</v>
      </c>
      <c r="BF682" t="s">
        <v>1734</v>
      </c>
      <c r="BG682" t="s">
        <v>147</v>
      </c>
      <c r="BH682" t="s">
        <v>104</v>
      </c>
      <c r="BI682" t="s">
        <v>126</v>
      </c>
      <c r="BJ682" t="s">
        <v>405</v>
      </c>
      <c r="BK682">
        <v>71</v>
      </c>
      <c r="BL682">
        <v>148.69999999999999</v>
      </c>
      <c r="BM682">
        <v>180.34</v>
      </c>
      <c r="BN682">
        <v>67.45</v>
      </c>
      <c r="BO682">
        <v>20</v>
      </c>
      <c r="BP682" t="s">
        <v>209</v>
      </c>
      <c r="BQ682">
        <v>69</v>
      </c>
      <c r="BR682">
        <v>98.03</v>
      </c>
      <c r="BS682" t="s">
        <v>2475</v>
      </c>
      <c r="BT682" t="s">
        <v>108</v>
      </c>
    </row>
    <row r="683" spans="1:72" x14ac:dyDescent="0.2">
      <c r="A683" s="3">
        <v>789300</v>
      </c>
      <c r="B683">
        <v>3</v>
      </c>
      <c r="C683" t="s">
        <v>72</v>
      </c>
      <c r="D683">
        <v>2</v>
      </c>
      <c r="E683" s="2" t="s">
        <v>73</v>
      </c>
      <c r="G683" t="s">
        <v>2320</v>
      </c>
      <c r="H683" t="s">
        <v>331</v>
      </c>
      <c r="I683" t="s">
        <v>3682</v>
      </c>
      <c r="J683" t="s">
        <v>4781</v>
      </c>
      <c r="K683" t="s">
        <v>4782</v>
      </c>
      <c r="L683" t="s">
        <v>609</v>
      </c>
      <c r="M683" t="s">
        <v>81</v>
      </c>
      <c r="N683">
        <v>78504</v>
      </c>
      <c r="O683" t="s">
        <v>82</v>
      </c>
      <c r="P683" t="s">
        <v>610</v>
      </c>
      <c r="Q683">
        <v>1</v>
      </c>
      <c r="R683" t="s">
        <v>84</v>
      </c>
      <c r="S683" t="s">
        <v>84</v>
      </c>
      <c r="T683" t="s">
        <v>85</v>
      </c>
      <c r="U683">
        <v>4</v>
      </c>
      <c r="V683" t="s">
        <v>86</v>
      </c>
      <c r="W683">
        <v>2</v>
      </c>
      <c r="X683" t="s">
        <v>87</v>
      </c>
      <c r="Y683" t="s">
        <v>116</v>
      </c>
      <c r="Z683" t="s">
        <v>117</v>
      </c>
      <c r="AA683" s="2">
        <v>43876</v>
      </c>
      <c r="AB683" s="2" t="s">
        <v>2030</v>
      </c>
      <c r="AC683" t="s">
        <v>119</v>
      </c>
      <c r="AD683">
        <v>1</v>
      </c>
      <c r="AE683">
        <v>2</v>
      </c>
      <c r="AF683">
        <v>15</v>
      </c>
      <c r="AG683" t="s">
        <v>328</v>
      </c>
      <c r="AH683">
        <v>12</v>
      </c>
      <c r="AI683" t="s">
        <v>303</v>
      </c>
      <c r="AJ683">
        <v>121368.38</v>
      </c>
      <c r="AK683">
        <v>121368</v>
      </c>
      <c r="AL683">
        <v>121369</v>
      </c>
      <c r="AM683">
        <v>121368</v>
      </c>
      <c r="AN683">
        <v>5053</v>
      </c>
      <c r="AO683">
        <v>116315.38</v>
      </c>
      <c r="AP683">
        <v>60684.19</v>
      </c>
      <c r="AQ683" t="s">
        <v>329</v>
      </c>
      <c r="AR683" t="s">
        <v>330</v>
      </c>
      <c r="AS683" t="s">
        <v>331</v>
      </c>
      <c r="AT683" t="s">
        <v>332</v>
      </c>
      <c r="AU683" t="s">
        <v>126</v>
      </c>
      <c r="AX683" t="s">
        <v>1039</v>
      </c>
      <c r="AY683">
        <v>8</v>
      </c>
      <c r="AZ683">
        <v>470</v>
      </c>
      <c r="BA683">
        <v>8</v>
      </c>
      <c r="BB683">
        <v>302</v>
      </c>
      <c r="BC683">
        <v>1</v>
      </c>
      <c r="BD683">
        <v>1</v>
      </c>
      <c r="BE683" t="s">
        <v>101</v>
      </c>
      <c r="BF683" t="s">
        <v>207</v>
      </c>
      <c r="BG683" t="s">
        <v>2146</v>
      </c>
      <c r="BH683" t="s">
        <v>104</v>
      </c>
      <c r="BI683" t="s">
        <v>84</v>
      </c>
      <c r="BJ683" t="s">
        <v>868</v>
      </c>
      <c r="BK683">
        <v>62</v>
      </c>
      <c r="BL683">
        <v>159.69999999999999</v>
      </c>
      <c r="BM683">
        <v>157.47999999999999</v>
      </c>
      <c r="BN683">
        <v>72.44</v>
      </c>
      <c r="BO683">
        <v>29</v>
      </c>
      <c r="BP683" t="s">
        <v>106</v>
      </c>
      <c r="BQ683">
        <v>95</v>
      </c>
      <c r="BR683">
        <v>98.33</v>
      </c>
      <c r="BS683" t="s">
        <v>491</v>
      </c>
      <c r="BT683" t="s">
        <v>108</v>
      </c>
    </row>
    <row r="684" spans="1:72" x14ac:dyDescent="0.2">
      <c r="A684" s="3">
        <v>789301</v>
      </c>
      <c r="B684">
        <v>1</v>
      </c>
      <c r="C684" t="s">
        <v>276</v>
      </c>
      <c r="D684">
        <v>1</v>
      </c>
      <c r="E684" s="2" t="s">
        <v>277</v>
      </c>
      <c r="F684" s="3" t="s">
        <v>224</v>
      </c>
      <c r="G684" t="s">
        <v>4783</v>
      </c>
      <c r="H684" t="s">
        <v>793</v>
      </c>
      <c r="I684" t="s">
        <v>1042</v>
      </c>
      <c r="J684" t="s">
        <v>4784</v>
      </c>
      <c r="K684" t="s">
        <v>4785</v>
      </c>
      <c r="L684" t="s">
        <v>291</v>
      </c>
      <c r="M684" t="s">
        <v>81</v>
      </c>
      <c r="N684">
        <v>77337</v>
      </c>
      <c r="O684" t="s">
        <v>82</v>
      </c>
      <c r="P684" t="s">
        <v>291</v>
      </c>
      <c r="Q684">
        <v>1</v>
      </c>
      <c r="R684" t="s">
        <v>84</v>
      </c>
      <c r="S684" t="s">
        <v>84</v>
      </c>
      <c r="T684" t="s">
        <v>85</v>
      </c>
      <c r="U684">
        <v>4</v>
      </c>
      <c r="V684" t="s">
        <v>86</v>
      </c>
      <c r="W684">
        <v>1</v>
      </c>
      <c r="X684" t="s">
        <v>139</v>
      </c>
      <c r="Y684" t="s">
        <v>88</v>
      </c>
      <c r="Z684" t="s">
        <v>89</v>
      </c>
      <c r="AA684" s="2">
        <v>43911</v>
      </c>
      <c r="AB684" s="2" t="s">
        <v>1668</v>
      </c>
      <c r="AC684" t="s">
        <v>91</v>
      </c>
      <c r="AD684">
        <v>2</v>
      </c>
      <c r="AE684">
        <v>3</v>
      </c>
      <c r="AF684">
        <v>10</v>
      </c>
      <c r="AG684" t="s">
        <v>617</v>
      </c>
      <c r="AH684" t="s">
        <v>288</v>
      </c>
      <c r="AI684" t="s">
        <v>289</v>
      </c>
      <c r="AJ684">
        <v>83186.19</v>
      </c>
      <c r="AK684">
        <v>83186</v>
      </c>
      <c r="AL684">
        <v>83187</v>
      </c>
      <c r="AM684">
        <v>83186</v>
      </c>
      <c r="AN684">
        <v>13916.88</v>
      </c>
      <c r="AO684">
        <v>69269.31</v>
      </c>
      <c r="AP684">
        <v>27728.73</v>
      </c>
      <c r="AQ684" t="s">
        <v>4039</v>
      </c>
      <c r="AR684" t="s">
        <v>4786</v>
      </c>
      <c r="AS684" t="s">
        <v>383</v>
      </c>
      <c r="AT684" t="s">
        <v>384</v>
      </c>
      <c r="AU684" t="s">
        <v>126</v>
      </c>
      <c r="AV684" t="s">
        <v>4787</v>
      </c>
      <c r="AW684" t="s">
        <v>126</v>
      </c>
      <c r="AX684" t="s">
        <v>3019</v>
      </c>
      <c r="AY684">
        <v>11</v>
      </c>
      <c r="AZ684">
        <v>699</v>
      </c>
      <c r="BA684">
        <v>11</v>
      </c>
      <c r="BB684">
        <v>468</v>
      </c>
      <c r="BC684">
        <v>3</v>
      </c>
      <c r="BD684">
        <v>3</v>
      </c>
      <c r="BE684" t="s">
        <v>257</v>
      </c>
      <c r="BF684" t="s">
        <v>419</v>
      </c>
      <c r="BG684" t="s">
        <v>208</v>
      </c>
      <c r="BH684" t="s">
        <v>104</v>
      </c>
      <c r="BI684" t="s">
        <v>126</v>
      </c>
      <c r="BJ684" t="s">
        <v>191</v>
      </c>
      <c r="BK684">
        <v>61</v>
      </c>
      <c r="BL684">
        <v>206.1</v>
      </c>
      <c r="BM684">
        <v>154.94</v>
      </c>
      <c r="BN684">
        <v>93.49</v>
      </c>
      <c r="BO684">
        <v>38</v>
      </c>
      <c r="BP684" t="s">
        <v>192</v>
      </c>
      <c r="BQ684">
        <v>108</v>
      </c>
      <c r="BR684">
        <v>97.26</v>
      </c>
      <c r="BS684" t="s">
        <v>4788</v>
      </c>
      <c r="BT684" t="s">
        <v>181</v>
      </c>
    </row>
    <row r="685" spans="1:72" x14ac:dyDescent="0.2">
      <c r="A685" s="3">
        <v>789302</v>
      </c>
      <c r="B685">
        <v>3</v>
      </c>
      <c r="C685" t="s">
        <v>72</v>
      </c>
      <c r="D685">
        <v>2</v>
      </c>
      <c r="E685" s="2" t="s">
        <v>73</v>
      </c>
      <c r="F685" s="3" t="s">
        <v>74</v>
      </c>
      <c r="G685" t="s">
        <v>2843</v>
      </c>
      <c r="H685" t="s">
        <v>183</v>
      </c>
      <c r="I685" t="s">
        <v>4789</v>
      </c>
      <c r="J685" t="s">
        <v>4790</v>
      </c>
      <c r="K685" t="s">
        <v>4791</v>
      </c>
      <c r="L685" t="s">
        <v>291</v>
      </c>
      <c r="M685" t="s">
        <v>81</v>
      </c>
      <c r="N685">
        <v>75903</v>
      </c>
      <c r="O685" t="s">
        <v>82</v>
      </c>
      <c r="P685" t="s">
        <v>291</v>
      </c>
      <c r="Q685">
        <v>1</v>
      </c>
      <c r="R685" t="s">
        <v>84</v>
      </c>
      <c r="S685" t="s">
        <v>84</v>
      </c>
      <c r="T685" t="s">
        <v>85</v>
      </c>
      <c r="U685">
        <v>5</v>
      </c>
      <c r="V685" t="s">
        <v>947</v>
      </c>
      <c r="X685" t="s">
        <v>291</v>
      </c>
      <c r="Y685" t="s">
        <v>116</v>
      </c>
      <c r="Z685" t="s">
        <v>117</v>
      </c>
      <c r="AA685" s="2">
        <v>43832</v>
      </c>
      <c r="AB685" s="2" t="s">
        <v>1074</v>
      </c>
      <c r="AC685" t="s">
        <v>158</v>
      </c>
      <c r="AD685">
        <v>2</v>
      </c>
      <c r="AE685">
        <v>1</v>
      </c>
      <c r="AF685">
        <v>8</v>
      </c>
      <c r="AG685" t="s">
        <v>173</v>
      </c>
      <c r="AH685" t="s">
        <v>143</v>
      </c>
      <c r="AI685" t="s">
        <v>144</v>
      </c>
      <c r="AJ685">
        <v>20638.97</v>
      </c>
      <c r="AK685">
        <v>20638</v>
      </c>
      <c r="AL685">
        <v>20639</v>
      </c>
      <c r="AM685">
        <v>20638</v>
      </c>
      <c r="AN685">
        <v>2859.44</v>
      </c>
      <c r="AO685">
        <v>17779.53</v>
      </c>
      <c r="AP685">
        <v>20638.97</v>
      </c>
      <c r="AQ685" t="s">
        <v>95</v>
      </c>
      <c r="AR685" t="s">
        <v>96</v>
      </c>
      <c r="AS685" t="s">
        <v>97</v>
      </c>
      <c r="AT685" t="s">
        <v>98</v>
      </c>
      <c r="AU685" t="s">
        <v>84</v>
      </c>
      <c r="AV685" t="s">
        <v>307</v>
      </c>
      <c r="AW685" t="s">
        <v>126</v>
      </c>
      <c r="AX685" t="s">
        <v>100</v>
      </c>
      <c r="AY685">
        <v>14</v>
      </c>
      <c r="AZ685">
        <v>807</v>
      </c>
      <c r="BA685">
        <v>14</v>
      </c>
      <c r="BB685">
        <v>560</v>
      </c>
      <c r="BC685">
        <v>1</v>
      </c>
      <c r="BD685">
        <v>1</v>
      </c>
      <c r="BE685" t="s">
        <v>101</v>
      </c>
      <c r="BF685" t="s">
        <v>928</v>
      </c>
      <c r="BG685" t="s">
        <v>867</v>
      </c>
      <c r="BH685" t="s">
        <v>104</v>
      </c>
      <c r="BI685" t="s">
        <v>84</v>
      </c>
      <c r="BJ685" t="s">
        <v>868</v>
      </c>
      <c r="BK685">
        <v>62</v>
      </c>
      <c r="BL685">
        <v>208.1</v>
      </c>
      <c r="BM685">
        <v>157.47999999999999</v>
      </c>
      <c r="BN685">
        <v>94.39</v>
      </c>
      <c r="BO685">
        <v>38</v>
      </c>
      <c r="BP685" t="s">
        <v>192</v>
      </c>
      <c r="BQ685">
        <v>105</v>
      </c>
      <c r="BR685">
        <v>97.76</v>
      </c>
      <c r="BS685" t="s">
        <v>4792</v>
      </c>
      <c r="BT685" t="s">
        <v>132</v>
      </c>
    </row>
    <row r="686" spans="1:72" x14ac:dyDescent="0.2">
      <c r="A686" s="3">
        <v>789303</v>
      </c>
      <c r="B686">
        <v>3</v>
      </c>
      <c r="C686" t="s">
        <v>72</v>
      </c>
      <c r="D686">
        <v>2</v>
      </c>
      <c r="E686" s="2" t="s">
        <v>73</v>
      </c>
      <c r="F686" s="3" t="s">
        <v>74</v>
      </c>
      <c r="G686" t="s">
        <v>3126</v>
      </c>
      <c r="H686" t="s">
        <v>74</v>
      </c>
      <c r="I686" t="s">
        <v>4793</v>
      </c>
      <c r="J686" t="s">
        <v>4794</v>
      </c>
      <c r="K686" t="s">
        <v>4795</v>
      </c>
      <c r="L686" t="s">
        <v>291</v>
      </c>
      <c r="M686" t="s">
        <v>81</v>
      </c>
      <c r="N686">
        <v>79941</v>
      </c>
      <c r="O686" t="s">
        <v>82</v>
      </c>
      <c r="P686" t="s">
        <v>291</v>
      </c>
      <c r="Q686">
        <v>1</v>
      </c>
      <c r="R686" t="s">
        <v>84</v>
      </c>
      <c r="S686" t="s">
        <v>84</v>
      </c>
      <c r="T686" t="s">
        <v>85</v>
      </c>
      <c r="U686">
        <v>4</v>
      </c>
      <c r="V686" t="s">
        <v>86</v>
      </c>
      <c r="W686">
        <v>2</v>
      </c>
      <c r="X686" t="s">
        <v>87</v>
      </c>
      <c r="Y686" t="s">
        <v>156</v>
      </c>
      <c r="Z686" t="s">
        <v>117</v>
      </c>
      <c r="AA686" s="2">
        <v>43888</v>
      </c>
      <c r="AB686" s="2" t="s">
        <v>698</v>
      </c>
      <c r="AC686" t="s">
        <v>141</v>
      </c>
      <c r="AD686">
        <v>2</v>
      </c>
      <c r="AE686">
        <v>2</v>
      </c>
      <c r="AF686">
        <v>8</v>
      </c>
      <c r="AG686" t="s">
        <v>173</v>
      </c>
      <c r="AH686" t="s">
        <v>591</v>
      </c>
      <c r="AI686" t="s">
        <v>592</v>
      </c>
      <c r="AJ686">
        <v>22885.55</v>
      </c>
      <c r="AK686">
        <v>22885</v>
      </c>
      <c r="AL686">
        <v>22886</v>
      </c>
      <c r="AM686">
        <v>22885</v>
      </c>
      <c r="AN686">
        <v>5718.88</v>
      </c>
      <c r="AO686">
        <v>17166.669999999998</v>
      </c>
      <c r="AP686">
        <v>11442.77</v>
      </c>
      <c r="AQ686" t="s">
        <v>715</v>
      </c>
      <c r="AR686" t="s">
        <v>2640</v>
      </c>
      <c r="AS686" t="s">
        <v>97</v>
      </c>
      <c r="AT686" t="s">
        <v>2641</v>
      </c>
      <c r="AU686" t="s">
        <v>126</v>
      </c>
      <c r="AV686" t="s">
        <v>95</v>
      </c>
      <c r="AW686" t="s">
        <v>84</v>
      </c>
      <c r="AX686" t="s">
        <v>100</v>
      </c>
      <c r="AY686">
        <v>14</v>
      </c>
      <c r="AZ686">
        <v>807</v>
      </c>
      <c r="BA686">
        <v>14</v>
      </c>
      <c r="BB686">
        <v>560</v>
      </c>
      <c r="BC686">
        <v>1</v>
      </c>
      <c r="BD686">
        <v>2</v>
      </c>
      <c r="BE686" t="s">
        <v>206</v>
      </c>
      <c r="BF686" t="s">
        <v>1098</v>
      </c>
      <c r="BG686" t="s">
        <v>220</v>
      </c>
      <c r="BH686" t="s">
        <v>104</v>
      </c>
      <c r="BI686" t="s">
        <v>84</v>
      </c>
      <c r="BJ686" t="s">
        <v>222</v>
      </c>
      <c r="BK686">
        <v>65</v>
      </c>
      <c r="BL686">
        <v>156.9</v>
      </c>
      <c r="BM686">
        <v>165.1</v>
      </c>
      <c r="BN686">
        <v>71.17</v>
      </c>
      <c r="BO686">
        <v>26</v>
      </c>
      <c r="BP686" t="s">
        <v>106</v>
      </c>
      <c r="BQ686">
        <v>96</v>
      </c>
      <c r="BR686">
        <v>97.79</v>
      </c>
      <c r="BS686" t="s">
        <v>4796</v>
      </c>
      <c r="BT686" t="s">
        <v>108</v>
      </c>
    </row>
    <row r="687" spans="1:72" x14ac:dyDescent="0.2">
      <c r="A687" s="3">
        <v>789304</v>
      </c>
      <c r="B687">
        <v>1</v>
      </c>
      <c r="C687" t="s">
        <v>276</v>
      </c>
      <c r="D687">
        <v>1</v>
      </c>
      <c r="E687" s="2" t="s">
        <v>277</v>
      </c>
      <c r="F687" s="3" t="s">
        <v>224</v>
      </c>
      <c r="G687" t="s">
        <v>4224</v>
      </c>
      <c r="H687" t="s">
        <v>517</v>
      </c>
      <c r="I687" t="s">
        <v>4797</v>
      </c>
      <c r="J687" t="s">
        <v>4798</v>
      </c>
      <c r="K687" t="s">
        <v>4799</v>
      </c>
      <c r="L687" t="s">
        <v>291</v>
      </c>
      <c r="M687" t="s">
        <v>81</v>
      </c>
      <c r="N687">
        <v>78691</v>
      </c>
      <c r="O687" t="s">
        <v>82</v>
      </c>
      <c r="P687" t="s">
        <v>291</v>
      </c>
      <c r="Q687">
        <v>1</v>
      </c>
      <c r="R687" t="s">
        <v>84</v>
      </c>
      <c r="S687" t="s">
        <v>84</v>
      </c>
      <c r="T687" t="s">
        <v>85</v>
      </c>
      <c r="U687">
        <v>4</v>
      </c>
      <c r="V687" t="s">
        <v>86</v>
      </c>
      <c r="W687">
        <v>2</v>
      </c>
      <c r="X687" t="s">
        <v>87</v>
      </c>
      <c r="Y687" t="s">
        <v>156</v>
      </c>
      <c r="Z687" t="s">
        <v>117</v>
      </c>
      <c r="AA687" s="2">
        <v>43919</v>
      </c>
      <c r="AB687" s="2" t="s">
        <v>966</v>
      </c>
      <c r="AC687" t="s">
        <v>268</v>
      </c>
      <c r="AD687">
        <v>3</v>
      </c>
      <c r="AE687">
        <v>3</v>
      </c>
      <c r="AF687">
        <v>24</v>
      </c>
      <c r="AG687" s="14" t="s">
        <v>639</v>
      </c>
      <c r="AH687" t="s">
        <v>143</v>
      </c>
      <c r="AI687" t="s">
        <v>144</v>
      </c>
      <c r="AJ687">
        <v>131019.75</v>
      </c>
      <c r="AK687">
        <v>131019</v>
      </c>
      <c r="AL687">
        <v>131020</v>
      </c>
      <c r="AM687">
        <v>131019</v>
      </c>
      <c r="AN687">
        <v>15094.92</v>
      </c>
      <c r="AO687">
        <v>115924.83</v>
      </c>
      <c r="AP687">
        <v>43673.25</v>
      </c>
      <c r="AQ687" t="s">
        <v>681</v>
      </c>
      <c r="AR687" s="16" t="s">
        <v>291</v>
      </c>
      <c r="AS687" s="16" t="s">
        <v>291</v>
      </c>
      <c r="AT687" s="16" t="s">
        <v>291</v>
      </c>
      <c r="AU687" t="s">
        <v>126</v>
      </c>
      <c r="AV687" t="s">
        <v>581</v>
      </c>
      <c r="AW687" t="s">
        <v>126</v>
      </c>
      <c r="AX687" t="s">
        <v>753</v>
      </c>
      <c r="AY687">
        <v>10</v>
      </c>
      <c r="AZ687">
        <v>981</v>
      </c>
      <c r="BA687">
        <v>10</v>
      </c>
      <c r="BB687">
        <v>951</v>
      </c>
      <c r="BC687">
        <v>3</v>
      </c>
      <c r="BD687">
        <v>3</v>
      </c>
      <c r="BE687" t="s">
        <v>257</v>
      </c>
      <c r="BF687" t="s">
        <v>350</v>
      </c>
      <c r="BG687" t="s">
        <v>274</v>
      </c>
      <c r="BH687" t="s">
        <v>104</v>
      </c>
      <c r="BI687" t="s">
        <v>126</v>
      </c>
      <c r="BJ687" t="s">
        <v>222</v>
      </c>
      <c r="BK687">
        <v>65</v>
      </c>
      <c r="BL687">
        <v>132.9</v>
      </c>
      <c r="BM687">
        <v>165.1</v>
      </c>
      <c r="BN687">
        <v>60.28</v>
      </c>
      <c r="BO687">
        <v>22</v>
      </c>
      <c r="BP687" t="s">
        <v>209</v>
      </c>
      <c r="BQ687">
        <v>63</v>
      </c>
      <c r="BR687">
        <v>97.69</v>
      </c>
      <c r="BS687" t="s">
        <v>823</v>
      </c>
      <c r="BT687" t="s">
        <v>181</v>
      </c>
    </row>
    <row r="688" spans="1:72" x14ac:dyDescent="0.2">
      <c r="A688" s="3">
        <v>789305</v>
      </c>
      <c r="B688">
        <v>4</v>
      </c>
      <c r="C688" t="s">
        <v>18</v>
      </c>
      <c r="D688">
        <v>5</v>
      </c>
      <c r="E688" s="2" t="s">
        <v>893</v>
      </c>
      <c r="F688" s="3" t="s">
        <v>84</v>
      </c>
      <c r="G688" t="s">
        <v>2626</v>
      </c>
      <c r="H688" t="s">
        <v>76</v>
      </c>
      <c r="I688" t="s">
        <v>4800</v>
      </c>
      <c r="J688" t="s">
        <v>4801</v>
      </c>
      <c r="K688" t="s">
        <v>4802</v>
      </c>
      <c r="L688" t="s">
        <v>1036</v>
      </c>
      <c r="M688" t="s">
        <v>81</v>
      </c>
      <c r="N688">
        <v>76701</v>
      </c>
      <c r="O688" t="s">
        <v>82</v>
      </c>
      <c r="P688" t="s">
        <v>1037</v>
      </c>
      <c r="Q688">
        <v>1</v>
      </c>
      <c r="R688" t="s">
        <v>84</v>
      </c>
      <c r="S688" t="s">
        <v>126</v>
      </c>
      <c r="T688" t="s">
        <v>331</v>
      </c>
      <c r="U688">
        <v>4</v>
      </c>
      <c r="V688" t="s">
        <v>86</v>
      </c>
      <c r="W688">
        <v>2</v>
      </c>
      <c r="X688" t="s">
        <v>87</v>
      </c>
      <c r="Y688" t="s">
        <v>200</v>
      </c>
      <c r="Z688" t="s">
        <v>343</v>
      </c>
      <c r="AA688" s="2">
        <v>43906</v>
      </c>
      <c r="AB688" s="2" t="s">
        <v>887</v>
      </c>
      <c r="AC688" t="s">
        <v>91</v>
      </c>
      <c r="AD688">
        <v>2</v>
      </c>
      <c r="AE688">
        <v>1</v>
      </c>
      <c r="AF688">
        <v>0</v>
      </c>
      <c r="AG688" t="s">
        <v>899</v>
      </c>
      <c r="AH688" t="s">
        <v>121</v>
      </c>
      <c r="AI688" t="s">
        <v>122</v>
      </c>
      <c r="AJ688">
        <v>3022.52</v>
      </c>
      <c r="AK688">
        <v>3022</v>
      </c>
      <c r="AL688">
        <v>3023</v>
      </c>
      <c r="AM688">
        <v>3022</v>
      </c>
      <c r="AN688">
        <v>1411.1</v>
      </c>
      <c r="AO688">
        <v>1611.42</v>
      </c>
      <c r="AP688">
        <v>3022.52</v>
      </c>
      <c r="AQ688" t="s">
        <v>1058</v>
      </c>
      <c r="AR688" t="s">
        <v>1059</v>
      </c>
      <c r="AS688" t="s">
        <v>902</v>
      </c>
      <c r="AT688" t="s">
        <v>903</v>
      </c>
      <c r="AV688" t="s">
        <v>2530</v>
      </c>
      <c r="AW688" t="s">
        <v>126</v>
      </c>
      <c r="AX688" t="s">
        <v>905</v>
      </c>
      <c r="AY688">
        <v>15</v>
      </c>
      <c r="AZ688">
        <v>795</v>
      </c>
      <c r="BA688">
        <v>15</v>
      </c>
      <c r="BB688">
        <v>640</v>
      </c>
      <c r="BC688">
        <v>1</v>
      </c>
      <c r="BD688">
        <v>1</v>
      </c>
      <c r="BE688" t="s">
        <v>101</v>
      </c>
      <c r="BF688" t="s">
        <v>2039</v>
      </c>
      <c r="BG688" t="s">
        <v>308</v>
      </c>
      <c r="BH688" t="s">
        <v>104</v>
      </c>
      <c r="BI688" t="s">
        <v>84</v>
      </c>
      <c r="BJ688" t="s">
        <v>1579</v>
      </c>
      <c r="BK688">
        <v>23</v>
      </c>
      <c r="BL688">
        <v>6</v>
      </c>
      <c r="BM688">
        <v>58.42</v>
      </c>
      <c r="BN688">
        <v>2.72</v>
      </c>
      <c r="BO688">
        <v>7</v>
      </c>
      <c r="BP688" t="s">
        <v>148</v>
      </c>
      <c r="BQ688">
        <v>63</v>
      </c>
      <c r="BR688">
        <v>97.29</v>
      </c>
      <c r="BS688" t="s">
        <v>3548</v>
      </c>
      <c r="BT688" t="s">
        <v>181</v>
      </c>
    </row>
    <row r="689" spans="1:72" x14ac:dyDescent="0.2">
      <c r="A689" s="3">
        <v>789306</v>
      </c>
      <c r="B689">
        <v>1</v>
      </c>
      <c r="C689" t="s">
        <v>276</v>
      </c>
      <c r="D689">
        <v>1</v>
      </c>
      <c r="E689" s="2" t="s">
        <v>277</v>
      </c>
      <c r="F689" s="3" t="s">
        <v>224</v>
      </c>
      <c r="G689" t="s">
        <v>4803</v>
      </c>
      <c r="H689" t="s">
        <v>110</v>
      </c>
      <c r="I689" t="s">
        <v>4804</v>
      </c>
      <c r="J689" t="s">
        <v>4805</v>
      </c>
      <c r="K689" t="s">
        <v>4806</v>
      </c>
      <c r="L689" t="s">
        <v>265</v>
      </c>
      <c r="M689" t="s">
        <v>81</v>
      </c>
      <c r="N689">
        <v>77577</v>
      </c>
      <c r="O689" t="s">
        <v>82</v>
      </c>
      <c r="P689" t="s">
        <v>4807</v>
      </c>
      <c r="Q689">
        <v>6</v>
      </c>
      <c r="R689" t="s">
        <v>84</v>
      </c>
      <c r="S689" t="s">
        <v>84</v>
      </c>
      <c r="T689" t="s">
        <v>85</v>
      </c>
      <c r="U689">
        <v>4</v>
      </c>
      <c r="V689" t="s">
        <v>86</v>
      </c>
      <c r="W689">
        <v>1</v>
      </c>
      <c r="X689" t="s">
        <v>139</v>
      </c>
      <c r="Y689" t="s">
        <v>88</v>
      </c>
      <c r="Z689" t="s">
        <v>89</v>
      </c>
      <c r="AA689" s="2">
        <v>43879</v>
      </c>
      <c r="AB689" s="2" t="s">
        <v>1083</v>
      </c>
      <c r="AC689" t="s">
        <v>141</v>
      </c>
      <c r="AD689">
        <v>19</v>
      </c>
      <c r="AE689">
        <v>25</v>
      </c>
      <c r="AF689">
        <v>13</v>
      </c>
      <c r="AG689" t="s">
        <v>380</v>
      </c>
      <c r="AH689" t="s">
        <v>288</v>
      </c>
      <c r="AI689" t="s">
        <v>289</v>
      </c>
      <c r="AJ689">
        <v>508772.87</v>
      </c>
      <c r="AK689">
        <v>508772</v>
      </c>
      <c r="AL689">
        <v>508773</v>
      </c>
      <c r="AM689">
        <v>508772</v>
      </c>
      <c r="AN689">
        <v>118919.11</v>
      </c>
      <c r="AO689">
        <v>389853.76</v>
      </c>
      <c r="AP689">
        <v>20350.91</v>
      </c>
      <c r="AQ689" t="s">
        <v>235</v>
      </c>
      <c r="AR689" t="s">
        <v>236</v>
      </c>
      <c r="AS689" t="s">
        <v>237</v>
      </c>
      <c r="AT689" t="s">
        <v>238</v>
      </c>
      <c r="AU689" t="s">
        <v>126</v>
      </c>
      <c r="AV689" t="s">
        <v>292</v>
      </c>
      <c r="AW689" t="s">
        <v>126</v>
      </c>
      <c r="AX689" t="s">
        <v>2208</v>
      </c>
      <c r="AY689">
        <v>18</v>
      </c>
      <c r="AZ689">
        <v>853</v>
      </c>
      <c r="BA689">
        <v>18</v>
      </c>
      <c r="BB689">
        <v>710</v>
      </c>
      <c r="BC689">
        <v>4</v>
      </c>
      <c r="BD689">
        <v>4</v>
      </c>
      <c r="BE689" t="s">
        <v>241</v>
      </c>
      <c r="BF689" t="s">
        <v>783</v>
      </c>
      <c r="BG689" t="s">
        <v>274</v>
      </c>
      <c r="BH689" t="s">
        <v>104</v>
      </c>
      <c r="BI689" t="s">
        <v>126</v>
      </c>
      <c r="BJ689" t="s">
        <v>105</v>
      </c>
      <c r="BK689">
        <v>68</v>
      </c>
      <c r="BL689">
        <v>207.5</v>
      </c>
      <c r="BM689">
        <v>172.72</v>
      </c>
      <c r="BN689">
        <v>94.12</v>
      </c>
      <c r="BO689">
        <v>31</v>
      </c>
      <c r="BP689" t="s">
        <v>192</v>
      </c>
      <c r="BQ689">
        <v>106</v>
      </c>
      <c r="BR689">
        <v>97.54</v>
      </c>
      <c r="BS689" t="s">
        <v>4808</v>
      </c>
      <c r="BT689" t="s">
        <v>108</v>
      </c>
    </row>
    <row r="690" spans="1:72" x14ac:dyDescent="0.2">
      <c r="A690" s="3">
        <v>789307</v>
      </c>
      <c r="B690">
        <v>1</v>
      </c>
      <c r="C690" t="s">
        <v>276</v>
      </c>
      <c r="D690">
        <v>1</v>
      </c>
      <c r="E690" s="2" t="s">
        <v>277</v>
      </c>
      <c r="F690" s="3" t="s">
        <v>224</v>
      </c>
      <c r="G690" t="s">
        <v>2241</v>
      </c>
      <c r="H690" t="s">
        <v>97</v>
      </c>
      <c r="I690" t="s">
        <v>4809</v>
      </c>
      <c r="J690" t="s">
        <v>4810</v>
      </c>
      <c r="K690" t="s">
        <v>4811</v>
      </c>
      <c r="L690" t="s">
        <v>600</v>
      </c>
      <c r="M690" t="s">
        <v>81</v>
      </c>
      <c r="N690">
        <v>78231</v>
      </c>
      <c r="O690" t="s">
        <v>82</v>
      </c>
      <c r="P690" t="s">
        <v>356</v>
      </c>
      <c r="Q690">
        <v>1</v>
      </c>
      <c r="R690" t="s">
        <v>84</v>
      </c>
      <c r="S690" t="s">
        <v>84</v>
      </c>
      <c r="T690" t="s">
        <v>85</v>
      </c>
      <c r="U690">
        <v>4</v>
      </c>
      <c r="V690" t="s">
        <v>86</v>
      </c>
      <c r="W690">
        <v>2</v>
      </c>
      <c r="X690" t="s">
        <v>87</v>
      </c>
      <c r="Y690" t="s">
        <v>200</v>
      </c>
      <c r="Z690" t="s">
        <v>117</v>
      </c>
      <c r="AA690" s="2">
        <v>43879</v>
      </c>
      <c r="AB690" s="2" t="s">
        <v>2202</v>
      </c>
      <c r="AC690" t="s">
        <v>268</v>
      </c>
      <c r="AD690">
        <v>2</v>
      </c>
      <c r="AE690">
        <v>1</v>
      </c>
      <c r="AF690">
        <v>23</v>
      </c>
      <c r="AG690" s="14" t="s">
        <v>677</v>
      </c>
      <c r="AH690" t="s">
        <v>233</v>
      </c>
      <c r="AI690" t="s">
        <v>234</v>
      </c>
      <c r="AJ690">
        <v>20405.34</v>
      </c>
      <c r="AK690">
        <v>20405</v>
      </c>
      <c r="AL690">
        <v>20406</v>
      </c>
      <c r="AM690">
        <v>20405</v>
      </c>
      <c r="AN690">
        <v>4049.95</v>
      </c>
      <c r="AO690">
        <v>16355.39</v>
      </c>
      <c r="AP690">
        <v>20405.34</v>
      </c>
      <c r="AQ690" t="s">
        <v>927</v>
      </c>
      <c r="AR690" t="s">
        <v>1192</v>
      </c>
      <c r="AS690" t="s">
        <v>84</v>
      </c>
      <c r="AT690" t="s">
        <v>1193</v>
      </c>
      <c r="AU690" t="s">
        <v>126</v>
      </c>
      <c r="AV690" t="s">
        <v>1137</v>
      </c>
      <c r="AW690" t="s">
        <v>126</v>
      </c>
      <c r="AY690">
        <v>11</v>
      </c>
      <c r="AZ690">
        <v>683</v>
      </c>
      <c r="BA690">
        <v>11</v>
      </c>
      <c r="BB690">
        <v>469</v>
      </c>
      <c r="BC690">
        <v>2</v>
      </c>
      <c r="BD690">
        <v>2</v>
      </c>
      <c r="BE690" t="s">
        <v>206</v>
      </c>
      <c r="BF690" t="s">
        <v>515</v>
      </c>
      <c r="BH690" t="s">
        <v>104</v>
      </c>
      <c r="BI690" t="s">
        <v>126</v>
      </c>
      <c r="BJ690" t="s">
        <v>480</v>
      </c>
      <c r="BK690">
        <v>60</v>
      </c>
      <c r="BL690">
        <v>213</v>
      </c>
      <c r="BM690">
        <v>152.4</v>
      </c>
      <c r="BN690">
        <v>96.62</v>
      </c>
      <c r="BO690">
        <v>41</v>
      </c>
      <c r="BP690" t="s">
        <v>192</v>
      </c>
      <c r="BQ690">
        <v>114</v>
      </c>
      <c r="BR690">
        <v>97.45</v>
      </c>
      <c r="BS690" t="s">
        <v>4812</v>
      </c>
      <c r="BT690" t="s">
        <v>108</v>
      </c>
    </row>
    <row r="691" spans="1:72" x14ac:dyDescent="0.2">
      <c r="A691" s="3">
        <v>789308</v>
      </c>
      <c r="B691">
        <v>3</v>
      </c>
      <c r="C691" t="s">
        <v>72</v>
      </c>
      <c r="D691">
        <v>2</v>
      </c>
      <c r="E691" s="2" t="s">
        <v>73</v>
      </c>
      <c r="G691" t="s">
        <v>2282</v>
      </c>
      <c r="H691" t="s">
        <v>74</v>
      </c>
      <c r="I691" t="s">
        <v>604</v>
      </c>
      <c r="J691" t="s">
        <v>4813</v>
      </c>
      <c r="K691" t="s">
        <v>4814</v>
      </c>
      <c r="L691" t="s">
        <v>1056</v>
      </c>
      <c r="M691" t="s">
        <v>81</v>
      </c>
      <c r="N691">
        <v>75788</v>
      </c>
      <c r="O691" t="s">
        <v>82</v>
      </c>
      <c r="P691" t="s">
        <v>4815</v>
      </c>
      <c r="Q691">
        <v>1</v>
      </c>
      <c r="R691" t="s">
        <v>84</v>
      </c>
      <c r="S691" t="s">
        <v>84</v>
      </c>
      <c r="T691" t="s">
        <v>85</v>
      </c>
      <c r="U691">
        <v>4</v>
      </c>
      <c r="V691" t="s">
        <v>86</v>
      </c>
      <c r="W691">
        <v>2</v>
      </c>
      <c r="X691" t="s">
        <v>87</v>
      </c>
      <c r="Y691" t="s">
        <v>88</v>
      </c>
      <c r="Z691" t="s">
        <v>89</v>
      </c>
      <c r="AA691" s="2">
        <v>43858</v>
      </c>
      <c r="AB691" s="2" t="s">
        <v>711</v>
      </c>
      <c r="AC691" t="s">
        <v>286</v>
      </c>
      <c r="AD691">
        <v>3</v>
      </c>
      <c r="AE691">
        <v>2</v>
      </c>
      <c r="AF691">
        <v>15</v>
      </c>
      <c r="AG691" t="s">
        <v>328</v>
      </c>
      <c r="AH691" t="s">
        <v>121</v>
      </c>
      <c r="AI691" t="s">
        <v>122</v>
      </c>
      <c r="AJ691">
        <v>116010.09</v>
      </c>
      <c r="AK691">
        <v>116010</v>
      </c>
      <c r="AL691">
        <v>116011</v>
      </c>
      <c r="AM691">
        <v>116010</v>
      </c>
      <c r="AN691">
        <v>5053</v>
      </c>
      <c r="AO691">
        <v>110957.09</v>
      </c>
      <c r="AP691">
        <v>58005.04</v>
      </c>
      <c r="AQ691" t="s">
        <v>329</v>
      </c>
      <c r="AR691" t="s">
        <v>330</v>
      </c>
      <c r="AS691" t="s">
        <v>331</v>
      </c>
      <c r="AT691" t="s">
        <v>332</v>
      </c>
      <c r="AU691" t="s">
        <v>126</v>
      </c>
      <c r="AV691" t="s">
        <v>571</v>
      </c>
      <c r="AW691" t="s">
        <v>126</v>
      </c>
      <c r="AX691" t="s">
        <v>334</v>
      </c>
      <c r="AY691">
        <v>8</v>
      </c>
      <c r="AZ691">
        <v>470</v>
      </c>
      <c r="BA691">
        <v>8</v>
      </c>
      <c r="BB691">
        <v>302</v>
      </c>
      <c r="BC691">
        <v>1</v>
      </c>
      <c r="BD691">
        <v>1</v>
      </c>
      <c r="BE691" t="s">
        <v>101</v>
      </c>
      <c r="BF691" t="s">
        <v>2339</v>
      </c>
      <c r="BG691" t="s">
        <v>336</v>
      </c>
      <c r="BH691" t="s">
        <v>104</v>
      </c>
      <c r="BI691" t="s">
        <v>84</v>
      </c>
      <c r="BJ691" t="s">
        <v>222</v>
      </c>
      <c r="BK691">
        <v>65</v>
      </c>
      <c r="BL691">
        <v>212.1</v>
      </c>
      <c r="BM691">
        <v>165.1</v>
      </c>
      <c r="BN691">
        <v>96.21</v>
      </c>
      <c r="BO691">
        <v>35</v>
      </c>
      <c r="BP691" t="s">
        <v>192</v>
      </c>
      <c r="BQ691">
        <v>114</v>
      </c>
      <c r="BR691">
        <v>97.65</v>
      </c>
      <c r="BS691" t="s">
        <v>1754</v>
      </c>
      <c r="BT691" t="s">
        <v>132</v>
      </c>
    </row>
    <row r="692" spans="1:72" x14ac:dyDescent="0.2">
      <c r="A692" s="3">
        <v>789309</v>
      </c>
      <c r="B692">
        <v>1</v>
      </c>
      <c r="C692" t="s">
        <v>276</v>
      </c>
      <c r="D692">
        <v>1</v>
      </c>
      <c r="E692" s="2" t="s">
        <v>277</v>
      </c>
      <c r="F692" s="3" t="s">
        <v>224</v>
      </c>
      <c r="G692" t="s">
        <v>4816</v>
      </c>
      <c r="H692" t="s">
        <v>110</v>
      </c>
      <c r="I692" t="s">
        <v>4817</v>
      </c>
      <c r="J692" t="s">
        <v>4818</v>
      </c>
      <c r="K692" t="s">
        <v>4819</v>
      </c>
      <c r="L692" t="s">
        <v>1288</v>
      </c>
      <c r="M692" t="s">
        <v>81</v>
      </c>
      <c r="N692">
        <v>77873</v>
      </c>
      <c r="O692" t="s">
        <v>82</v>
      </c>
      <c r="P692" t="s">
        <v>813</v>
      </c>
      <c r="Q692">
        <v>1</v>
      </c>
      <c r="R692" t="s">
        <v>84</v>
      </c>
      <c r="S692" t="s">
        <v>84</v>
      </c>
      <c r="T692" t="s">
        <v>331</v>
      </c>
      <c r="U692">
        <v>4</v>
      </c>
      <c r="V692" t="s">
        <v>86</v>
      </c>
      <c r="W692">
        <v>1</v>
      </c>
      <c r="X692" t="s">
        <v>139</v>
      </c>
      <c r="Y692" t="s">
        <v>88</v>
      </c>
      <c r="Z692" t="s">
        <v>343</v>
      </c>
      <c r="AA692" s="2">
        <v>43911</v>
      </c>
      <c r="AB692" s="2" t="s">
        <v>201</v>
      </c>
      <c r="AC692" t="s">
        <v>119</v>
      </c>
      <c r="AD692">
        <v>1</v>
      </c>
      <c r="AE692">
        <v>2</v>
      </c>
      <c r="AF692">
        <v>14</v>
      </c>
      <c r="AG692" t="s">
        <v>639</v>
      </c>
      <c r="AH692">
        <v>12</v>
      </c>
      <c r="AI692" t="s">
        <v>303</v>
      </c>
      <c r="AJ692">
        <v>110653.49</v>
      </c>
      <c r="AK692">
        <v>110653</v>
      </c>
      <c r="AL692">
        <v>110654</v>
      </c>
      <c r="AM692">
        <v>110653</v>
      </c>
      <c r="AN692">
        <v>9866.94</v>
      </c>
      <c r="AO692">
        <v>100786.55</v>
      </c>
      <c r="AP692">
        <v>55326.75</v>
      </c>
      <c r="AQ692" t="s">
        <v>2088</v>
      </c>
      <c r="AR692" t="s">
        <v>2089</v>
      </c>
      <c r="AS692" t="s">
        <v>224</v>
      </c>
      <c r="AT692" t="s">
        <v>1048</v>
      </c>
      <c r="AU692" t="s">
        <v>126</v>
      </c>
      <c r="AV692" t="s">
        <v>4820</v>
      </c>
      <c r="AW692" t="s">
        <v>126</v>
      </c>
      <c r="AX692" t="s">
        <v>1911</v>
      </c>
      <c r="AY692">
        <v>5</v>
      </c>
      <c r="AZ692">
        <v>246</v>
      </c>
      <c r="BA692">
        <v>5</v>
      </c>
      <c r="BB692">
        <v>174</v>
      </c>
      <c r="BC692">
        <v>2</v>
      </c>
      <c r="BD692">
        <v>2</v>
      </c>
      <c r="BE692" t="s">
        <v>206</v>
      </c>
      <c r="BF692" t="s">
        <v>146</v>
      </c>
      <c r="BG692" t="s">
        <v>294</v>
      </c>
      <c r="BH692" t="s">
        <v>104</v>
      </c>
      <c r="BI692" t="s">
        <v>126</v>
      </c>
      <c r="BJ692" t="s">
        <v>842</v>
      </c>
      <c r="BK692">
        <v>70</v>
      </c>
      <c r="BL692">
        <v>241.8</v>
      </c>
      <c r="BM692">
        <v>177.8</v>
      </c>
      <c r="BN692">
        <v>109.68</v>
      </c>
      <c r="BO692">
        <v>34</v>
      </c>
      <c r="BP692" t="s">
        <v>192</v>
      </c>
      <c r="BQ692">
        <v>114</v>
      </c>
      <c r="BR692">
        <v>97.82</v>
      </c>
      <c r="BS692" t="s">
        <v>4821</v>
      </c>
      <c r="BT692" t="s">
        <v>181</v>
      </c>
    </row>
    <row r="693" spans="1:72" x14ac:dyDescent="0.2">
      <c r="A693" s="3">
        <v>789310</v>
      </c>
      <c r="B693">
        <v>3</v>
      </c>
      <c r="C693" t="s">
        <v>72</v>
      </c>
      <c r="D693">
        <v>2</v>
      </c>
      <c r="E693" s="2" t="s">
        <v>73</v>
      </c>
      <c r="F693" s="3" t="s">
        <v>74</v>
      </c>
      <c r="G693" t="s">
        <v>3720</v>
      </c>
      <c r="H693" t="s">
        <v>298</v>
      </c>
      <c r="I693" t="s">
        <v>4822</v>
      </c>
      <c r="J693" t="s">
        <v>4823</v>
      </c>
      <c r="K693" t="s">
        <v>4824</v>
      </c>
      <c r="L693" t="s">
        <v>2584</v>
      </c>
      <c r="M693" t="s">
        <v>81</v>
      </c>
      <c r="N693">
        <v>78014</v>
      </c>
      <c r="O693" t="s">
        <v>82</v>
      </c>
      <c r="P693" t="s">
        <v>4825</v>
      </c>
      <c r="Q693">
        <v>1</v>
      </c>
      <c r="R693" t="s">
        <v>84</v>
      </c>
      <c r="S693" t="s">
        <v>84</v>
      </c>
      <c r="T693" t="s">
        <v>85</v>
      </c>
      <c r="U693">
        <v>4</v>
      </c>
      <c r="V693" t="s">
        <v>86</v>
      </c>
      <c r="W693">
        <v>2</v>
      </c>
      <c r="X693" t="s">
        <v>87</v>
      </c>
      <c r="Y693" t="s">
        <v>88</v>
      </c>
      <c r="Z693" t="s">
        <v>89</v>
      </c>
      <c r="AA693" s="2">
        <v>43837</v>
      </c>
      <c r="AB693" s="2" t="s">
        <v>302</v>
      </c>
      <c r="AC693" t="s">
        <v>286</v>
      </c>
      <c r="AD693">
        <v>3</v>
      </c>
      <c r="AE693">
        <v>2</v>
      </c>
      <c r="AF693">
        <v>10</v>
      </c>
      <c r="AG693" t="s">
        <v>617</v>
      </c>
      <c r="AH693">
        <v>12</v>
      </c>
      <c r="AI693" t="s">
        <v>303</v>
      </c>
      <c r="AJ693">
        <v>30231.69</v>
      </c>
      <c r="AK693">
        <v>30231</v>
      </c>
      <c r="AL693">
        <v>30232</v>
      </c>
      <c r="AM693">
        <v>30231</v>
      </c>
      <c r="AN693">
        <v>5718.88</v>
      </c>
      <c r="AO693">
        <v>24512.81</v>
      </c>
      <c r="AP693">
        <v>15115.84</v>
      </c>
      <c r="AQ693" t="s">
        <v>174</v>
      </c>
      <c r="AR693" t="s">
        <v>175</v>
      </c>
      <c r="AS693" t="s">
        <v>97</v>
      </c>
      <c r="AT693" t="s">
        <v>176</v>
      </c>
      <c r="AU693" t="s">
        <v>126</v>
      </c>
      <c r="AV693" t="s">
        <v>512</v>
      </c>
      <c r="AW693" t="s">
        <v>126</v>
      </c>
      <c r="AX693" t="s">
        <v>178</v>
      </c>
      <c r="AY693">
        <v>14</v>
      </c>
      <c r="AZ693">
        <v>785</v>
      </c>
      <c r="BA693">
        <v>14</v>
      </c>
      <c r="BB693">
        <v>540</v>
      </c>
      <c r="BC693">
        <v>1</v>
      </c>
      <c r="BD693">
        <v>1</v>
      </c>
      <c r="BE693" t="s">
        <v>101</v>
      </c>
      <c r="BF693" t="s">
        <v>642</v>
      </c>
      <c r="BG693" t="s">
        <v>308</v>
      </c>
      <c r="BH693" t="s">
        <v>104</v>
      </c>
      <c r="BI693" t="s">
        <v>84</v>
      </c>
      <c r="BJ693" t="s">
        <v>191</v>
      </c>
      <c r="BK693">
        <v>61</v>
      </c>
      <c r="BL693">
        <v>168.5</v>
      </c>
      <c r="BM693">
        <v>154.94</v>
      </c>
      <c r="BN693">
        <v>76.430000000000007</v>
      </c>
      <c r="BO693">
        <v>31</v>
      </c>
      <c r="BP693" t="s">
        <v>192</v>
      </c>
      <c r="BQ693">
        <v>104</v>
      </c>
      <c r="BR693">
        <v>98.12</v>
      </c>
      <c r="BS693" t="s">
        <v>4826</v>
      </c>
      <c r="BT693" t="s">
        <v>132</v>
      </c>
    </row>
    <row r="694" spans="1:72" x14ac:dyDescent="0.2">
      <c r="A694" s="3">
        <v>789311</v>
      </c>
      <c r="B694">
        <v>3</v>
      </c>
      <c r="C694" t="s">
        <v>72</v>
      </c>
      <c r="D694">
        <v>2</v>
      </c>
      <c r="E694" s="2" t="s">
        <v>73</v>
      </c>
      <c r="F694" s="3" t="s">
        <v>74</v>
      </c>
      <c r="G694" t="s">
        <v>1312</v>
      </c>
      <c r="H694" t="s">
        <v>76</v>
      </c>
      <c r="I694" t="s">
        <v>4827</v>
      </c>
      <c r="J694" t="s">
        <v>4828</v>
      </c>
      <c r="K694" t="s">
        <v>4829</v>
      </c>
      <c r="L694" t="s">
        <v>1965</v>
      </c>
      <c r="M694" t="s">
        <v>81</v>
      </c>
      <c r="N694">
        <v>79924</v>
      </c>
      <c r="O694" t="s">
        <v>82</v>
      </c>
      <c r="P694" t="s">
        <v>1980</v>
      </c>
      <c r="Q694">
        <v>1</v>
      </c>
      <c r="R694" t="s">
        <v>84</v>
      </c>
      <c r="S694" t="s">
        <v>84</v>
      </c>
      <c r="T694" t="s">
        <v>85</v>
      </c>
      <c r="U694">
        <v>4</v>
      </c>
      <c r="V694" t="s">
        <v>86</v>
      </c>
      <c r="W694">
        <v>1</v>
      </c>
      <c r="X694" t="s">
        <v>139</v>
      </c>
      <c r="Y694" t="s">
        <v>156</v>
      </c>
      <c r="Z694" t="s">
        <v>117</v>
      </c>
      <c r="AA694" s="2">
        <v>43858</v>
      </c>
      <c r="AB694" s="2" t="s">
        <v>711</v>
      </c>
      <c r="AC694" t="s">
        <v>286</v>
      </c>
      <c r="AD694">
        <v>3</v>
      </c>
      <c r="AE694">
        <v>2</v>
      </c>
      <c r="AF694">
        <v>8</v>
      </c>
      <c r="AG694" t="s">
        <v>173</v>
      </c>
      <c r="AH694" t="s">
        <v>121</v>
      </c>
      <c r="AI694" t="s">
        <v>122</v>
      </c>
      <c r="AJ694">
        <v>22035.59</v>
      </c>
      <c r="AK694">
        <v>22035</v>
      </c>
      <c r="AL694">
        <v>22036</v>
      </c>
      <c r="AM694">
        <v>22035</v>
      </c>
      <c r="AN694">
        <v>5718.88</v>
      </c>
      <c r="AO694">
        <v>16316.71</v>
      </c>
      <c r="AP694">
        <v>11017.8</v>
      </c>
      <c r="AQ694" t="s">
        <v>2127</v>
      </c>
      <c r="AR694" t="s">
        <v>2128</v>
      </c>
      <c r="AS694" t="s">
        <v>97</v>
      </c>
      <c r="AT694" t="s">
        <v>2129</v>
      </c>
      <c r="AU694" t="s">
        <v>126</v>
      </c>
      <c r="AV694" t="s">
        <v>145</v>
      </c>
      <c r="AX694" t="s">
        <v>100</v>
      </c>
      <c r="AY694">
        <v>14</v>
      </c>
      <c r="AZ694">
        <v>807</v>
      </c>
      <c r="BA694">
        <v>14</v>
      </c>
      <c r="BB694">
        <v>560</v>
      </c>
      <c r="BC694">
        <v>1</v>
      </c>
      <c r="BD694">
        <v>1</v>
      </c>
      <c r="BE694" t="s">
        <v>101</v>
      </c>
      <c r="BF694" t="s">
        <v>146</v>
      </c>
      <c r="BG694" t="s">
        <v>274</v>
      </c>
      <c r="BH694" t="s">
        <v>104</v>
      </c>
      <c r="BI694" t="s">
        <v>84</v>
      </c>
      <c r="BJ694" t="s">
        <v>452</v>
      </c>
      <c r="BK694">
        <v>67</v>
      </c>
      <c r="BL694">
        <v>128.30000000000001</v>
      </c>
      <c r="BM694">
        <v>170.18</v>
      </c>
      <c r="BN694">
        <v>58.2</v>
      </c>
      <c r="BO694">
        <v>20</v>
      </c>
      <c r="BP694" t="s">
        <v>209</v>
      </c>
      <c r="BQ694">
        <v>70</v>
      </c>
      <c r="BR694">
        <v>97.32</v>
      </c>
      <c r="BS694" t="s">
        <v>4830</v>
      </c>
      <c r="BT694" t="s">
        <v>132</v>
      </c>
    </row>
    <row r="695" spans="1:72" x14ac:dyDescent="0.2">
      <c r="A695" s="3">
        <v>789312</v>
      </c>
      <c r="B695">
        <v>3</v>
      </c>
      <c r="C695" t="s">
        <v>72</v>
      </c>
      <c r="D695">
        <v>2</v>
      </c>
      <c r="E695" s="2" t="s">
        <v>73</v>
      </c>
      <c r="F695" s="3" t="s">
        <v>74</v>
      </c>
      <c r="G695" t="s">
        <v>2282</v>
      </c>
      <c r="H695" t="s">
        <v>493</v>
      </c>
      <c r="I695" t="s">
        <v>360</v>
      </c>
      <c r="J695" t="s">
        <v>4831</v>
      </c>
      <c r="K695" t="s">
        <v>4832</v>
      </c>
      <c r="L695" t="s">
        <v>600</v>
      </c>
      <c r="M695" t="s">
        <v>81</v>
      </c>
      <c r="N695">
        <v>78264</v>
      </c>
      <c r="O695" t="s">
        <v>82</v>
      </c>
      <c r="P695" t="s">
        <v>356</v>
      </c>
      <c r="Q695">
        <v>1</v>
      </c>
      <c r="R695" t="s">
        <v>84</v>
      </c>
      <c r="S695" t="s">
        <v>84</v>
      </c>
      <c r="T695" t="s">
        <v>85</v>
      </c>
      <c r="U695">
        <v>4</v>
      </c>
      <c r="V695" t="s">
        <v>86</v>
      </c>
      <c r="W695">
        <v>1</v>
      </c>
      <c r="X695" t="s">
        <v>139</v>
      </c>
      <c r="Y695" t="s">
        <v>116</v>
      </c>
      <c r="Z695" t="s">
        <v>117</v>
      </c>
      <c r="AA695" s="2">
        <v>43839</v>
      </c>
      <c r="AB695" s="2" t="s">
        <v>426</v>
      </c>
      <c r="AC695" t="s">
        <v>158</v>
      </c>
      <c r="AD695">
        <v>2</v>
      </c>
      <c r="AE695">
        <v>1</v>
      </c>
      <c r="AF695">
        <v>9</v>
      </c>
      <c r="AG695" t="s">
        <v>677</v>
      </c>
      <c r="AH695" t="s">
        <v>121</v>
      </c>
      <c r="AI695" t="s">
        <v>122</v>
      </c>
      <c r="AJ695">
        <v>15727.72</v>
      </c>
      <c r="AK695">
        <v>15727</v>
      </c>
      <c r="AL695">
        <v>15728</v>
      </c>
      <c r="AM695">
        <v>15727</v>
      </c>
      <c r="AN695">
        <v>2859.44</v>
      </c>
      <c r="AO695">
        <v>12868.28</v>
      </c>
      <c r="AP695">
        <v>15727.72</v>
      </c>
      <c r="AQ695" t="s">
        <v>1676</v>
      </c>
      <c r="AR695" t="s">
        <v>1677</v>
      </c>
      <c r="AS695" t="s">
        <v>97</v>
      </c>
      <c r="AT695" t="s">
        <v>689</v>
      </c>
      <c r="AU695" t="s">
        <v>126</v>
      </c>
      <c r="AV695" t="s">
        <v>512</v>
      </c>
      <c r="AW695" t="s">
        <v>126</v>
      </c>
      <c r="AX695" t="s">
        <v>100</v>
      </c>
      <c r="AY695">
        <v>14</v>
      </c>
      <c r="AZ695">
        <v>807</v>
      </c>
      <c r="BA695">
        <v>14</v>
      </c>
      <c r="BB695">
        <v>560</v>
      </c>
      <c r="BC695">
        <v>1</v>
      </c>
      <c r="BD695">
        <v>1</v>
      </c>
      <c r="BE695" t="s">
        <v>101</v>
      </c>
      <c r="BF695" t="s">
        <v>478</v>
      </c>
      <c r="BG695" t="s">
        <v>294</v>
      </c>
      <c r="BH695" t="s">
        <v>104</v>
      </c>
      <c r="BI695" t="s">
        <v>84</v>
      </c>
      <c r="BJ695" t="s">
        <v>361</v>
      </c>
      <c r="BK695">
        <v>63</v>
      </c>
      <c r="BL695">
        <v>109.3</v>
      </c>
      <c r="BM695">
        <v>160.02000000000001</v>
      </c>
      <c r="BN695">
        <v>49.58</v>
      </c>
      <c r="BO695">
        <v>19</v>
      </c>
      <c r="BP695" t="s">
        <v>209</v>
      </c>
      <c r="BQ695">
        <v>73</v>
      </c>
      <c r="BR695">
        <v>97.89</v>
      </c>
      <c r="BS695" t="s">
        <v>4833</v>
      </c>
      <c r="BT695" t="s">
        <v>132</v>
      </c>
    </row>
    <row r="696" spans="1:72" x14ac:dyDescent="0.2">
      <c r="A696" s="3">
        <v>789313</v>
      </c>
      <c r="B696">
        <v>3</v>
      </c>
      <c r="C696" t="s">
        <v>72</v>
      </c>
      <c r="D696">
        <v>2</v>
      </c>
      <c r="E696" s="2" t="s">
        <v>73</v>
      </c>
      <c r="F696" s="3" t="s">
        <v>74</v>
      </c>
      <c r="G696" t="s">
        <v>2428</v>
      </c>
      <c r="H696" t="s">
        <v>467</v>
      </c>
      <c r="I696" t="s">
        <v>3461</v>
      </c>
      <c r="J696" t="s">
        <v>4834</v>
      </c>
      <c r="K696" t="s">
        <v>4835</v>
      </c>
      <c r="L696" t="s">
        <v>4836</v>
      </c>
      <c r="M696" t="s">
        <v>81</v>
      </c>
      <c r="N696">
        <v>76481</v>
      </c>
      <c r="O696" t="s">
        <v>82</v>
      </c>
      <c r="P696" t="s">
        <v>4837</v>
      </c>
      <c r="Q696">
        <v>1</v>
      </c>
      <c r="R696" t="s">
        <v>84</v>
      </c>
      <c r="S696" t="s">
        <v>84</v>
      </c>
      <c r="T696" t="s">
        <v>85</v>
      </c>
      <c r="U696">
        <v>4</v>
      </c>
      <c r="V696" t="s">
        <v>86</v>
      </c>
      <c r="W696">
        <v>1</v>
      </c>
      <c r="X696" t="s">
        <v>139</v>
      </c>
      <c r="Y696" t="s">
        <v>88</v>
      </c>
      <c r="Z696" t="s">
        <v>89</v>
      </c>
      <c r="AA696" s="2">
        <v>43882</v>
      </c>
      <c r="AB696" s="2" t="s">
        <v>803</v>
      </c>
      <c r="AC696" t="s">
        <v>172</v>
      </c>
      <c r="AD696">
        <v>1</v>
      </c>
      <c r="AE696">
        <v>2</v>
      </c>
      <c r="AF696">
        <v>8</v>
      </c>
      <c r="AG696" t="s">
        <v>173</v>
      </c>
      <c r="AH696">
        <v>12</v>
      </c>
      <c r="AI696" t="s">
        <v>303</v>
      </c>
      <c r="AJ696">
        <v>22063.31</v>
      </c>
      <c r="AK696">
        <v>22063</v>
      </c>
      <c r="AL696">
        <v>22064</v>
      </c>
      <c r="AM696">
        <v>22063</v>
      </c>
      <c r="AN696">
        <v>5718.88</v>
      </c>
      <c r="AO696">
        <v>16344.43</v>
      </c>
      <c r="AP696">
        <v>11031.66</v>
      </c>
      <c r="AQ696" t="s">
        <v>95</v>
      </c>
      <c r="AR696" t="s">
        <v>96</v>
      </c>
      <c r="AS696" t="s">
        <v>97</v>
      </c>
      <c r="AT696" t="s">
        <v>98</v>
      </c>
      <c r="AU696" t="s">
        <v>84</v>
      </c>
      <c r="AV696" t="s">
        <v>145</v>
      </c>
      <c r="AX696" t="s">
        <v>100</v>
      </c>
      <c r="AY696">
        <v>14</v>
      </c>
      <c r="AZ696">
        <v>807</v>
      </c>
      <c r="BA696">
        <v>14</v>
      </c>
      <c r="BB696">
        <v>560</v>
      </c>
      <c r="BC696">
        <v>1</v>
      </c>
      <c r="BD696">
        <v>1</v>
      </c>
      <c r="BE696" t="s">
        <v>101</v>
      </c>
      <c r="BF696" t="s">
        <v>1854</v>
      </c>
      <c r="BG696" t="s">
        <v>308</v>
      </c>
      <c r="BH696" t="s">
        <v>104</v>
      </c>
      <c r="BI696" t="s">
        <v>84</v>
      </c>
      <c r="BJ696" t="s">
        <v>452</v>
      </c>
      <c r="BK696">
        <v>67</v>
      </c>
      <c r="BL696">
        <v>174.7</v>
      </c>
      <c r="BM696">
        <v>170.18</v>
      </c>
      <c r="BN696">
        <v>79.239999999999995</v>
      </c>
      <c r="BO696">
        <v>27</v>
      </c>
      <c r="BP696" t="s">
        <v>106</v>
      </c>
      <c r="BQ696">
        <v>85</v>
      </c>
      <c r="BR696">
        <v>97.62</v>
      </c>
      <c r="BS696" t="s">
        <v>4524</v>
      </c>
      <c r="BT696" t="s">
        <v>108</v>
      </c>
    </row>
    <row r="697" spans="1:72" x14ac:dyDescent="0.2">
      <c r="A697" s="3">
        <v>789314</v>
      </c>
      <c r="B697">
        <v>4</v>
      </c>
      <c r="C697" t="s">
        <v>18</v>
      </c>
      <c r="D697">
        <v>5</v>
      </c>
      <c r="E697" s="2" t="s">
        <v>893</v>
      </c>
      <c r="F697" s="3" t="s">
        <v>84</v>
      </c>
      <c r="G697" t="s">
        <v>1100</v>
      </c>
      <c r="H697" t="s">
        <v>331</v>
      </c>
      <c r="I697" t="s">
        <v>4838</v>
      </c>
      <c r="J697" t="s">
        <v>4839</v>
      </c>
      <c r="K697" t="s">
        <v>4840</v>
      </c>
      <c r="L697" t="s">
        <v>291</v>
      </c>
      <c r="M697" t="s">
        <v>81</v>
      </c>
      <c r="N697">
        <v>78505</v>
      </c>
      <c r="O697" t="s">
        <v>82</v>
      </c>
      <c r="P697" t="s">
        <v>291</v>
      </c>
      <c r="Q697">
        <v>1</v>
      </c>
      <c r="R697" t="s">
        <v>84</v>
      </c>
      <c r="S697" t="s">
        <v>126</v>
      </c>
      <c r="T697" t="s">
        <v>331</v>
      </c>
      <c r="U697">
        <v>4</v>
      </c>
      <c r="V697" t="s">
        <v>86</v>
      </c>
      <c r="W697">
        <v>1</v>
      </c>
      <c r="X697" t="s">
        <v>139</v>
      </c>
      <c r="Y697" t="s">
        <v>200</v>
      </c>
      <c r="Z697" t="s">
        <v>343</v>
      </c>
      <c r="AA697" s="2">
        <v>43903</v>
      </c>
      <c r="AB697" s="2" t="s">
        <v>1083</v>
      </c>
      <c r="AC697" t="s">
        <v>141</v>
      </c>
      <c r="AD697">
        <v>1</v>
      </c>
      <c r="AE697">
        <v>1</v>
      </c>
      <c r="AF697">
        <v>0</v>
      </c>
      <c r="AG697" t="s">
        <v>899</v>
      </c>
      <c r="AH697" t="s">
        <v>143</v>
      </c>
      <c r="AI697" t="s">
        <v>144</v>
      </c>
      <c r="AJ697">
        <v>2327.6799999999998</v>
      </c>
      <c r="AK697">
        <v>2327</v>
      </c>
      <c r="AL697">
        <v>2328</v>
      </c>
      <c r="AM697">
        <v>2327</v>
      </c>
      <c r="AN697">
        <v>1411.1</v>
      </c>
      <c r="AO697">
        <v>916.58</v>
      </c>
      <c r="AP697">
        <v>2327.6799999999998</v>
      </c>
      <c r="AQ697" t="s">
        <v>1058</v>
      </c>
      <c r="AR697" t="s">
        <v>1059</v>
      </c>
      <c r="AS697" t="s">
        <v>902</v>
      </c>
      <c r="AT697" t="s">
        <v>903</v>
      </c>
      <c r="AV697" t="s">
        <v>904</v>
      </c>
      <c r="AX697" t="s">
        <v>1577</v>
      </c>
      <c r="AY697">
        <v>15</v>
      </c>
      <c r="AZ697">
        <v>795</v>
      </c>
      <c r="BA697">
        <v>15</v>
      </c>
      <c r="BB697">
        <v>640</v>
      </c>
      <c r="BC697">
        <v>1</v>
      </c>
      <c r="BD697">
        <v>1</v>
      </c>
      <c r="BE697" t="s">
        <v>101</v>
      </c>
      <c r="BF697" t="s">
        <v>1550</v>
      </c>
      <c r="BG697" t="s">
        <v>1344</v>
      </c>
      <c r="BH697" t="s">
        <v>104</v>
      </c>
      <c r="BI697" t="s">
        <v>84</v>
      </c>
      <c r="BJ697" t="s">
        <v>960</v>
      </c>
      <c r="BK697">
        <v>16</v>
      </c>
      <c r="BL697">
        <v>9</v>
      </c>
      <c r="BM697">
        <v>40.64</v>
      </c>
      <c r="BN697">
        <v>4.08</v>
      </c>
      <c r="BO697">
        <v>24</v>
      </c>
      <c r="BP697" t="s">
        <v>209</v>
      </c>
      <c r="BQ697">
        <v>77</v>
      </c>
      <c r="BR697">
        <v>97.39</v>
      </c>
      <c r="BS697" t="s">
        <v>4841</v>
      </c>
      <c r="BT697" t="s">
        <v>181</v>
      </c>
    </row>
    <row r="698" spans="1:72" x14ac:dyDescent="0.2">
      <c r="A698" s="3">
        <v>789315</v>
      </c>
      <c r="B698">
        <v>3</v>
      </c>
      <c r="C698" t="s">
        <v>72</v>
      </c>
      <c r="D698">
        <v>2</v>
      </c>
      <c r="E698" s="2" t="s">
        <v>73</v>
      </c>
      <c r="F698" s="3" t="s">
        <v>224</v>
      </c>
      <c r="G698" t="s">
        <v>4842</v>
      </c>
      <c r="H698" t="s">
        <v>493</v>
      </c>
      <c r="I698" t="s">
        <v>4843</v>
      </c>
      <c r="J698" t="s">
        <v>4844</v>
      </c>
      <c r="K698" t="s">
        <v>4845</v>
      </c>
      <c r="L698" t="s">
        <v>291</v>
      </c>
      <c r="M698" t="s">
        <v>81</v>
      </c>
      <c r="N698">
        <v>75660</v>
      </c>
      <c r="O698" t="s">
        <v>82</v>
      </c>
      <c r="P698" t="s">
        <v>291</v>
      </c>
      <c r="Q698">
        <v>6</v>
      </c>
      <c r="R698" t="s">
        <v>84</v>
      </c>
      <c r="S698" t="s">
        <v>84</v>
      </c>
      <c r="T698" t="s">
        <v>85</v>
      </c>
      <c r="U698">
        <v>4</v>
      </c>
      <c r="V698" t="s">
        <v>86</v>
      </c>
      <c r="W698">
        <v>1</v>
      </c>
      <c r="X698" t="s">
        <v>139</v>
      </c>
      <c r="Y698" t="s">
        <v>88</v>
      </c>
      <c r="Z698" t="s">
        <v>89</v>
      </c>
      <c r="AA698" s="2">
        <v>43865</v>
      </c>
      <c r="AB698" s="2" t="s">
        <v>1723</v>
      </c>
      <c r="AC698" t="s">
        <v>286</v>
      </c>
      <c r="AD698">
        <v>3</v>
      </c>
      <c r="AE698">
        <v>2</v>
      </c>
      <c r="AF698">
        <v>17</v>
      </c>
      <c r="AG698" t="s">
        <v>473</v>
      </c>
      <c r="AH698" t="s">
        <v>288</v>
      </c>
      <c r="AI698" t="s">
        <v>289</v>
      </c>
      <c r="AJ698">
        <v>101731.22</v>
      </c>
      <c r="AK698">
        <v>101731</v>
      </c>
      <c r="AL698">
        <v>101732</v>
      </c>
      <c r="AM698">
        <v>101731</v>
      </c>
      <c r="AN698">
        <v>8099.9</v>
      </c>
      <c r="AO698">
        <v>93631.32</v>
      </c>
      <c r="AP698">
        <v>50865.61</v>
      </c>
      <c r="AQ698" t="s">
        <v>4266</v>
      </c>
      <c r="AR698" t="s">
        <v>4267</v>
      </c>
      <c r="AS698" t="s">
        <v>339</v>
      </c>
      <c r="AT698" t="s">
        <v>764</v>
      </c>
      <c r="AU698" t="s">
        <v>126</v>
      </c>
      <c r="AV698" t="s">
        <v>1049</v>
      </c>
      <c r="AW698" t="s">
        <v>126</v>
      </c>
      <c r="AX698" t="s">
        <v>4846</v>
      </c>
      <c r="AY698">
        <v>8</v>
      </c>
      <c r="AZ698">
        <v>494</v>
      </c>
      <c r="BA698">
        <v>8</v>
      </c>
      <c r="BB698">
        <v>313</v>
      </c>
      <c r="BC698">
        <v>1</v>
      </c>
      <c r="BD698">
        <v>1</v>
      </c>
      <c r="BE698" t="s">
        <v>101</v>
      </c>
      <c r="BF698" t="s">
        <v>1319</v>
      </c>
      <c r="BG698" t="s">
        <v>515</v>
      </c>
      <c r="BH698" t="s">
        <v>104</v>
      </c>
      <c r="BI698" t="s">
        <v>84</v>
      </c>
      <c r="BJ698" t="s">
        <v>868</v>
      </c>
      <c r="BK698">
        <v>62</v>
      </c>
      <c r="BL698">
        <v>177.3</v>
      </c>
      <c r="BM698">
        <v>157.47999999999999</v>
      </c>
      <c r="BN698">
        <v>80.42</v>
      </c>
      <c r="BO698">
        <v>32</v>
      </c>
      <c r="BP698" t="s">
        <v>192</v>
      </c>
      <c r="BQ698">
        <v>114</v>
      </c>
      <c r="BR698">
        <v>97.45</v>
      </c>
      <c r="BS698" t="s">
        <v>4847</v>
      </c>
      <c r="BT698" t="s">
        <v>108</v>
      </c>
    </row>
    <row r="699" spans="1:72" x14ac:dyDescent="0.2">
      <c r="A699" s="3">
        <v>789316</v>
      </c>
      <c r="B699">
        <v>4</v>
      </c>
      <c r="C699" t="s">
        <v>18</v>
      </c>
      <c r="D699">
        <v>5</v>
      </c>
      <c r="E699" s="2" t="s">
        <v>893</v>
      </c>
      <c r="F699" s="3" t="s">
        <v>84</v>
      </c>
      <c r="G699" t="s">
        <v>407</v>
      </c>
      <c r="H699" t="s">
        <v>279</v>
      </c>
      <c r="I699" t="s">
        <v>1562</v>
      </c>
      <c r="J699" t="s">
        <v>4848</v>
      </c>
      <c r="K699" t="s">
        <v>4849</v>
      </c>
      <c r="L699" t="s">
        <v>1178</v>
      </c>
      <c r="M699" t="s">
        <v>81</v>
      </c>
      <c r="N699">
        <v>79706</v>
      </c>
      <c r="O699" t="s">
        <v>82</v>
      </c>
      <c r="P699" t="s">
        <v>1179</v>
      </c>
      <c r="Q699">
        <v>1</v>
      </c>
      <c r="R699" t="s">
        <v>84</v>
      </c>
      <c r="S699" t="s">
        <v>126</v>
      </c>
      <c r="T699" t="s">
        <v>331</v>
      </c>
      <c r="U699">
        <v>4</v>
      </c>
      <c r="V699" t="s">
        <v>86</v>
      </c>
      <c r="W699">
        <v>2</v>
      </c>
      <c r="X699" t="s">
        <v>87</v>
      </c>
      <c r="Y699" t="s">
        <v>200</v>
      </c>
      <c r="Z699" t="s">
        <v>343</v>
      </c>
      <c r="AA699" s="2">
        <v>43872</v>
      </c>
      <c r="AB699" s="2" t="s">
        <v>1944</v>
      </c>
      <c r="AC699" t="s">
        <v>286</v>
      </c>
      <c r="AD699">
        <v>3</v>
      </c>
      <c r="AE699">
        <v>2</v>
      </c>
      <c r="AF699">
        <v>0</v>
      </c>
      <c r="AG699" t="s">
        <v>899</v>
      </c>
      <c r="AH699" t="s">
        <v>591</v>
      </c>
      <c r="AI699" t="s">
        <v>592</v>
      </c>
      <c r="AJ699">
        <v>5323.48</v>
      </c>
      <c r="AK699">
        <v>5323</v>
      </c>
      <c r="AL699">
        <v>5324</v>
      </c>
      <c r="AM699">
        <v>5323</v>
      </c>
      <c r="AN699">
        <v>2822.2</v>
      </c>
      <c r="AO699">
        <v>2501.2800000000002</v>
      </c>
      <c r="AP699">
        <v>2661.74</v>
      </c>
      <c r="AQ699" t="s">
        <v>1058</v>
      </c>
      <c r="AR699" t="s">
        <v>1059</v>
      </c>
      <c r="AS699" t="s">
        <v>902</v>
      </c>
      <c r="AT699" t="s">
        <v>903</v>
      </c>
      <c r="AV699" t="s">
        <v>4660</v>
      </c>
      <c r="AX699" t="s">
        <v>1577</v>
      </c>
      <c r="AY699">
        <v>15</v>
      </c>
      <c r="AZ699">
        <v>795</v>
      </c>
      <c r="BA699">
        <v>15</v>
      </c>
      <c r="BB699">
        <v>640</v>
      </c>
      <c r="BC699">
        <v>1</v>
      </c>
      <c r="BD699">
        <v>1</v>
      </c>
      <c r="BE699" t="s">
        <v>101</v>
      </c>
      <c r="BF699" t="s">
        <v>1765</v>
      </c>
      <c r="BG699" t="s">
        <v>336</v>
      </c>
      <c r="BH699" t="s">
        <v>104</v>
      </c>
      <c r="BI699" t="s">
        <v>84</v>
      </c>
      <c r="BJ699" t="s">
        <v>1075</v>
      </c>
      <c r="BK699">
        <v>21</v>
      </c>
      <c r="BL699">
        <v>9</v>
      </c>
      <c r="BM699">
        <v>53.34</v>
      </c>
      <c r="BN699">
        <v>4.08</v>
      </c>
      <c r="BO699">
        <v>14</v>
      </c>
      <c r="BP699" t="s">
        <v>148</v>
      </c>
      <c r="BQ699">
        <v>62</v>
      </c>
      <c r="BR699">
        <v>97.46</v>
      </c>
      <c r="BS699" t="s">
        <v>908</v>
      </c>
      <c r="BT699" t="s">
        <v>108</v>
      </c>
    </row>
    <row r="700" spans="1:72" x14ac:dyDescent="0.2">
      <c r="A700" s="3">
        <v>789317</v>
      </c>
      <c r="B700">
        <v>3</v>
      </c>
      <c r="C700" t="s">
        <v>72</v>
      </c>
      <c r="D700">
        <v>2</v>
      </c>
      <c r="E700" s="2" t="s">
        <v>73</v>
      </c>
      <c r="F700" s="3" t="s">
        <v>224</v>
      </c>
      <c r="G700" t="s">
        <v>4850</v>
      </c>
      <c r="H700" t="s">
        <v>183</v>
      </c>
      <c r="I700" t="s">
        <v>274</v>
      </c>
      <c r="J700" t="s">
        <v>4851</v>
      </c>
      <c r="K700" t="s">
        <v>4852</v>
      </c>
      <c r="L700" t="s">
        <v>291</v>
      </c>
      <c r="M700" t="s">
        <v>81</v>
      </c>
      <c r="N700">
        <v>75373</v>
      </c>
      <c r="O700" t="s">
        <v>82</v>
      </c>
      <c r="P700" t="s">
        <v>291</v>
      </c>
      <c r="Q700">
        <v>1</v>
      </c>
      <c r="R700" t="s">
        <v>84</v>
      </c>
      <c r="S700" t="s">
        <v>84</v>
      </c>
      <c r="T700" t="s">
        <v>85</v>
      </c>
      <c r="U700">
        <v>4</v>
      </c>
      <c r="V700" t="s">
        <v>86</v>
      </c>
      <c r="W700">
        <v>1</v>
      </c>
      <c r="X700" t="s">
        <v>139</v>
      </c>
      <c r="Y700" t="s">
        <v>88</v>
      </c>
      <c r="Z700" t="s">
        <v>89</v>
      </c>
      <c r="AA700" s="2">
        <v>43869</v>
      </c>
      <c r="AB700" s="2" t="s">
        <v>369</v>
      </c>
      <c r="AC700" t="s">
        <v>268</v>
      </c>
      <c r="AD700">
        <v>3</v>
      </c>
      <c r="AE700">
        <v>4</v>
      </c>
      <c r="AF700">
        <v>16</v>
      </c>
      <c r="AG700" t="s">
        <v>413</v>
      </c>
      <c r="AH700" t="s">
        <v>288</v>
      </c>
      <c r="AI700" t="s">
        <v>289</v>
      </c>
      <c r="AJ700">
        <v>52665.22</v>
      </c>
      <c r="AK700">
        <v>52665</v>
      </c>
      <c r="AL700">
        <v>52666</v>
      </c>
      <c r="AM700">
        <v>52665</v>
      </c>
      <c r="AN700">
        <v>16199.8</v>
      </c>
      <c r="AO700">
        <v>36465.42</v>
      </c>
      <c r="AP700">
        <v>13166.31</v>
      </c>
      <c r="AQ700" t="s">
        <v>4853</v>
      </c>
      <c r="AR700" t="s">
        <v>4854</v>
      </c>
      <c r="AS700" t="s">
        <v>298</v>
      </c>
      <c r="AT700" t="s">
        <v>1795</v>
      </c>
      <c r="AU700" t="s">
        <v>126</v>
      </c>
      <c r="AV700" t="s">
        <v>4855</v>
      </c>
      <c r="AW700" t="s">
        <v>126</v>
      </c>
      <c r="AX700" t="s">
        <v>293</v>
      </c>
      <c r="AY700">
        <v>8</v>
      </c>
      <c r="AZ700">
        <v>560</v>
      </c>
      <c r="BA700">
        <v>8</v>
      </c>
      <c r="BB700">
        <v>349</v>
      </c>
      <c r="BC700">
        <v>1</v>
      </c>
      <c r="BD700">
        <v>2</v>
      </c>
      <c r="BE700" t="s">
        <v>206</v>
      </c>
      <c r="BF700" t="s">
        <v>1797</v>
      </c>
      <c r="BG700" t="s">
        <v>147</v>
      </c>
      <c r="BH700" t="s">
        <v>104</v>
      </c>
      <c r="BI700" t="s">
        <v>84</v>
      </c>
      <c r="BJ700" t="s">
        <v>452</v>
      </c>
      <c r="BK700">
        <v>67</v>
      </c>
      <c r="BL700">
        <v>136</v>
      </c>
      <c r="BM700">
        <v>170.18</v>
      </c>
      <c r="BN700">
        <v>61.69</v>
      </c>
      <c r="BO700">
        <v>21</v>
      </c>
      <c r="BP700" t="s">
        <v>209</v>
      </c>
      <c r="BQ700">
        <v>67</v>
      </c>
      <c r="BR700">
        <v>97.66</v>
      </c>
      <c r="BS700" t="s">
        <v>1981</v>
      </c>
      <c r="BT700" t="s">
        <v>108</v>
      </c>
    </row>
    <row r="701" spans="1:72" x14ac:dyDescent="0.2">
      <c r="A701" s="3">
        <v>789318</v>
      </c>
      <c r="B701">
        <v>3</v>
      </c>
      <c r="C701" t="s">
        <v>72</v>
      </c>
      <c r="D701">
        <v>2</v>
      </c>
      <c r="E701" s="2" t="s">
        <v>73</v>
      </c>
      <c r="F701" s="3" t="s">
        <v>224</v>
      </c>
      <c r="G701" t="s">
        <v>1107</v>
      </c>
      <c r="H701" t="s">
        <v>76</v>
      </c>
      <c r="I701" t="s">
        <v>4856</v>
      </c>
      <c r="J701" t="s">
        <v>4857</v>
      </c>
      <c r="K701" t="s">
        <v>4858</v>
      </c>
      <c r="L701" t="s">
        <v>1159</v>
      </c>
      <c r="M701" t="s">
        <v>81</v>
      </c>
      <c r="N701">
        <v>78330</v>
      </c>
      <c r="O701" t="s">
        <v>82</v>
      </c>
      <c r="P701" t="s">
        <v>4103</v>
      </c>
      <c r="Q701">
        <v>6</v>
      </c>
      <c r="R701" t="s">
        <v>84</v>
      </c>
      <c r="S701" t="s">
        <v>84</v>
      </c>
      <c r="T701" t="s">
        <v>85</v>
      </c>
      <c r="U701">
        <v>4</v>
      </c>
      <c r="V701" t="s">
        <v>86</v>
      </c>
      <c r="W701">
        <v>1</v>
      </c>
      <c r="X701" t="s">
        <v>139</v>
      </c>
      <c r="Y701" t="s">
        <v>156</v>
      </c>
      <c r="Z701" t="s">
        <v>117</v>
      </c>
      <c r="AA701" s="2">
        <v>43844</v>
      </c>
      <c r="AB701" s="2" t="s">
        <v>140</v>
      </c>
      <c r="AC701" t="s">
        <v>141</v>
      </c>
      <c r="AD701">
        <v>4</v>
      </c>
      <c r="AE701">
        <v>4</v>
      </c>
      <c r="AF701">
        <v>26</v>
      </c>
      <c r="AG701" s="14" t="s">
        <v>2141</v>
      </c>
      <c r="AH701" t="s">
        <v>288</v>
      </c>
      <c r="AI701" t="s">
        <v>289</v>
      </c>
      <c r="AJ701">
        <v>56144.2</v>
      </c>
      <c r="AK701">
        <v>56144</v>
      </c>
      <c r="AL701">
        <v>56145</v>
      </c>
      <c r="AM701">
        <v>56144</v>
      </c>
      <c r="AN701">
        <v>18555.849999999999</v>
      </c>
      <c r="AO701">
        <v>37588.35</v>
      </c>
      <c r="AP701">
        <v>14036.05</v>
      </c>
      <c r="AQ701" t="s">
        <v>4859</v>
      </c>
      <c r="AR701" t="s">
        <v>4860</v>
      </c>
      <c r="AS701" t="s">
        <v>237</v>
      </c>
      <c r="AT701" t="s">
        <v>238</v>
      </c>
      <c r="AU701" t="s">
        <v>126</v>
      </c>
      <c r="AV701" t="s">
        <v>581</v>
      </c>
      <c r="AW701" t="s">
        <v>126</v>
      </c>
      <c r="AX701" t="s">
        <v>4861</v>
      </c>
      <c r="AY701">
        <v>18</v>
      </c>
      <c r="AZ701">
        <v>871</v>
      </c>
      <c r="BA701">
        <v>18</v>
      </c>
      <c r="BB701">
        <v>720</v>
      </c>
      <c r="BC701">
        <v>4</v>
      </c>
      <c r="BD701">
        <v>4</v>
      </c>
      <c r="BE701" t="s">
        <v>241</v>
      </c>
      <c r="BF701" t="s">
        <v>258</v>
      </c>
      <c r="BG701" t="s">
        <v>755</v>
      </c>
      <c r="BH701" t="s">
        <v>104</v>
      </c>
      <c r="BI701" t="s">
        <v>126</v>
      </c>
      <c r="BJ701" t="s">
        <v>452</v>
      </c>
      <c r="BK701">
        <v>67</v>
      </c>
      <c r="BL701">
        <v>143.4</v>
      </c>
      <c r="BM701">
        <v>170.18</v>
      </c>
      <c r="BN701">
        <v>65.05</v>
      </c>
      <c r="BO701">
        <v>22</v>
      </c>
      <c r="BP701" t="s">
        <v>209</v>
      </c>
      <c r="BQ701">
        <v>62</v>
      </c>
      <c r="BR701">
        <v>98.06</v>
      </c>
      <c r="BS701" t="s">
        <v>1591</v>
      </c>
      <c r="BT701" t="s">
        <v>132</v>
      </c>
    </row>
    <row r="702" spans="1:72" x14ac:dyDescent="0.2">
      <c r="A702" s="3">
        <v>789319</v>
      </c>
      <c r="B702">
        <v>4</v>
      </c>
      <c r="C702" t="s">
        <v>18</v>
      </c>
      <c r="D702">
        <v>5</v>
      </c>
      <c r="E702" s="2" t="s">
        <v>893</v>
      </c>
      <c r="F702" s="3" t="s">
        <v>84</v>
      </c>
      <c r="G702" t="s">
        <v>4862</v>
      </c>
      <c r="H702" t="s">
        <v>110</v>
      </c>
      <c r="I702" t="s">
        <v>4863</v>
      </c>
      <c r="J702" t="s">
        <v>4864</v>
      </c>
      <c r="K702" t="s">
        <v>4865</v>
      </c>
      <c r="L702" t="s">
        <v>394</v>
      </c>
      <c r="M702" t="s">
        <v>81</v>
      </c>
      <c r="N702">
        <v>78885</v>
      </c>
      <c r="O702" t="s">
        <v>82</v>
      </c>
      <c r="P702" t="s">
        <v>4866</v>
      </c>
      <c r="Q702">
        <v>1</v>
      </c>
      <c r="R702" t="s">
        <v>84</v>
      </c>
      <c r="S702" t="s">
        <v>126</v>
      </c>
      <c r="T702" t="s">
        <v>85</v>
      </c>
      <c r="U702">
        <v>4</v>
      </c>
      <c r="V702" t="s">
        <v>86</v>
      </c>
      <c r="W702">
        <v>2</v>
      </c>
      <c r="X702" t="s">
        <v>87</v>
      </c>
      <c r="Y702" t="s">
        <v>200</v>
      </c>
      <c r="Z702" t="s">
        <v>117</v>
      </c>
      <c r="AA702" s="2">
        <v>43892</v>
      </c>
      <c r="AB702" s="2" t="s">
        <v>555</v>
      </c>
      <c r="AC702" t="s">
        <v>268</v>
      </c>
      <c r="AD702">
        <v>3</v>
      </c>
      <c r="AE702">
        <v>2</v>
      </c>
      <c r="AF702">
        <v>0</v>
      </c>
      <c r="AG702" t="s">
        <v>899</v>
      </c>
      <c r="AH702" t="s">
        <v>93</v>
      </c>
      <c r="AI702" t="s">
        <v>94</v>
      </c>
      <c r="AJ702">
        <v>4567.71</v>
      </c>
      <c r="AK702">
        <v>4567</v>
      </c>
      <c r="AL702">
        <v>4568</v>
      </c>
      <c r="AM702">
        <v>4567</v>
      </c>
      <c r="AN702">
        <v>2822.2</v>
      </c>
      <c r="AO702">
        <v>1745.51</v>
      </c>
      <c r="AP702">
        <v>2283.86</v>
      </c>
      <c r="AQ702" t="s">
        <v>1058</v>
      </c>
      <c r="AR702" t="s">
        <v>1059</v>
      </c>
      <c r="AS702" t="s">
        <v>902</v>
      </c>
      <c r="AT702" t="s">
        <v>903</v>
      </c>
      <c r="AV702" t="s">
        <v>4660</v>
      </c>
      <c r="AY702">
        <v>15</v>
      </c>
      <c r="AZ702">
        <v>795</v>
      </c>
      <c r="BA702">
        <v>15</v>
      </c>
      <c r="BB702">
        <v>640</v>
      </c>
      <c r="BC702">
        <v>1</v>
      </c>
      <c r="BD702">
        <v>1</v>
      </c>
      <c r="BE702" t="s">
        <v>101</v>
      </c>
      <c r="BF702" t="s">
        <v>102</v>
      </c>
      <c r="BH702" t="s">
        <v>104</v>
      </c>
      <c r="BI702" t="s">
        <v>84</v>
      </c>
      <c r="BJ702" t="s">
        <v>2659</v>
      </c>
      <c r="BK702">
        <v>20</v>
      </c>
      <c r="BL702">
        <v>5</v>
      </c>
      <c r="BM702">
        <v>50.8</v>
      </c>
      <c r="BN702">
        <v>2.27</v>
      </c>
      <c r="BO702">
        <v>8</v>
      </c>
      <c r="BP702" t="s">
        <v>148</v>
      </c>
      <c r="BQ702">
        <v>54</v>
      </c>
      <c r="BR702">
        <v>97.95</v>
      </c>
      <c r="BS702" t="s">
        <v>3875</v>
      </c>
      <c r="BT702" t="s">
        <v>181</v>
      </c>
    </row>
    <row r="703" spans="1:72" x14ac:dyDescent="0.2">
      <c r="A703" s="3">
        <v>789320</v>
      </c>
      <c r="B703">
        <v>1</v>
      </c>
      <c r="C703" t="s">
        <v>276</v>
      </c>
      <c r="D703">
        <v>1</v>
      </c>
      <c r="E703" s="2" t="s">
        <v>277</v>
      </c>
      <c r="F703" s="3" t="s">
        <v>224</v>
      </c>
      <c r="G703" t="s">
        <v>4867</v>
      </c>
      <c r="H703" t="s">
        <v>110</v>
      </c>
      <c r="I703" t="s">
        <v>630</v>
      </c>
      <c r="J703" t="s">
        <v>4868</v>
      </c>
      <c r="K703" t="s">
        <v>4869</v>
      </c>
      <c r="L703" t="s">
        <v>4870</v>
      </c>
      <c r="M703" t="s">
        <v>81</v>
      </c>
      <c r="N703">
        <v>79543</v>
      </c>
      <c r="O703" t="s">
        <v>82</v>
      </c>
      <c r="P703" t="s">
        <v>4871</v>
      </c>
      <c r="Q703">
        <v>3</v>
      </c>
      <c r="R703" t="s">
        <v>84</v>
      </c>
      <c r="S703" t="s">
        <v>84</v>
      </c>
      <c r="T703" t="s">
        <v>85</v>
      </c>
      <c r="U703">
        <v>4</v>
      </c>
      <c r="V703" t="s">
        <v>86</v>
      </c>
      <c r="W703">
        <v>2</v>
      </c>
      <c r="X703" t="s">
        <v>87</v>
      </c>
      <c r="Y703" t="s">
        <v>460</v>
      </c>
      <c r="Z703" t="s">
        <v>117</v>
      </c>
      <c r="AA703" s="2">
        <v>43881</v>
      </c>
      <c r="AB703" s="2" t="s">
        <v>1525</v>
      </c>
      <c r="AC703" t="s">
        <v>119</v>
      </c>
      <c r="AD703">
        <v>3</v>
      </c>
      <c r="AE703">
        <v>4</v>
      </c>
      <c r="AF703">
        <v>20</v>
      </c>
      <c r="AG703" t="s">
        <v>580</v>
      </c>
      <c r="AH703" t="s">
        <v>288</v>
      </c>
      <c r="AI703" t="s">
        <v>289</v>
      </c>
      <c r="AJ703">
        <v>67808.66</v>
      </c>
      <c r="AK703">
        <v>67808</v>
      </c>
      <c r="AL703">
        <v>67809</v>
      </c>
      <c r="AM703">
        <v>67808</v>
      </c>
      <c r="AN703">
        <v>16199.8</v>
      </c>
      <c r="AO703">
        <v>51608.86</v>
      </c>
      <c r="AP703">
        <v>16952.169999999998</v>
      </c>
      <c r="AQ703" t="s">
        <v>2699</v>
      </c>
      <c r="AR703" t="s">
        <v>2851</v>
      </c>
      <c r="AS703" t="s">
        <v>224</v>
      </c>
      <c r="AT703" t="s">
        <v>2852</v>
      </c>
      <c r="AU703" t="s">
        <v>126</v>
      </c>
      <c r="AV703" t="s">
        <v>403</v>
      </c>
      <c r="AW703" t="s">
        <v>126</v>
      </c>
      <c r="AY703">
        <v>4</v>
      </c>
      <c r="AZ703">
        <v>175</v>
      </c>
      <c r="BA703">
        <v>4</v>
      </c>
      <c r="BB703">
        <v>134</v>
      </c>
      <c r="BC703">
        <v>3</v>
      </c>
      <c r="BD703">
        <v>3</v>
      </c>
      <c r="BE703" t="s">
        <v>257</v>
      </c>
      <c r="BF703" t="s">
        <v>767</v>
      </c>
      <c r="BH703" t="s">
        <v>104</v>
      </c>
      <c r="BI703" t="s">
        <v>126</v>
      </c>
      <c r="BJ703" t="s">
        <v>868</v>
      </c>
      <c r="BK703">
        <v>62</v>
      </c>
      <c r="BL703">
        <v>158.80000000000001</v>
      </c>
      <c r="BM703">
        <v>157.47999999999999</v>
      </c>
      <c r="BN703">
        <v>72.03</v>
      </c>
      <c r="BO703">
        <v>29</v>
      </c>
      <c r="BP703" t="s">
        <v>106</v>
      </c>
      <c r="BQ703">
        <v>86</v>
      </c>
      <c r="BR703">
        <v>97.28</v>
      </c>
      <c r="BS703" t="s">
        <v>4613</v>
      </c>
      <c r="BT703" t="s">
        <v>108</v>
      </c>
    </row>
    <row r="704" spans="1:72" x14ac:dyDescent="0.2">
      <c r="A704" s="3">
        <v>789321</v>
      </c>
      <c r="B704">
        <v>3</v>
      </c>
      <c r="C704" t="s">
        <v>72</v>
      </c>
      <c r="D704">
        <v>2</v>
      </c>
      <c r="E704" s="2" t="s">
        <v>73</v>
      </c>
      <c r="G704" t="s">
        <v>1867</v>
      </c>
      <c r="H704" t="s">
        <v>110</v>
      </c>
      <c r="I704" t="s">
        <v>4872</v>
      </c>
      <c r="J704" t="s">
        <v>4873</v>
      </c>
      <c r="K704" t="s">
        <v>4874</v>
      </c>
      <c r="L704" t="s">
        <v>860</v>
      </c>
      <c r="M704" t="s">
        <v>81</v>
      </c>
      <c r="N704">
        <v>76475</v>
      </c>
      <c r="O704" t="s">
        <v>82</v>
      </c>
      <c r="P704" t="s">
        <v>4875</v>
      </c>
      <c r="Q704">
        <v>1</v>
      </c>
      <c r="R704" t="s">
        <v>84</v>
      </c>
      <c r="S704" t="s">
        <v>84</v>
      </c>
      <c r="T704" t="s">
        <v>85</v>
      </c>
      <c r="U704">
        <v>4</v>
      </c>
      <c r="V704" t="s">
        <v>86</v>
      </c>
      <c r="W704">
        <v>2</v>
      </c>
      <c r="X704" t="s">
        <v>87</v>
      </c>
      <c r="Y704" t="s">
        <v>88</v>
      </c>
      <c r="Z704" t="s">
        <v>89</v>
      </c>
      <c r="AA704" s="2">
        <v>43833</v>
      </c>
      <c r="AB704" s="2" t="s">
        <v>118</v>
      </c>
      <c r="AC704" t="s">
        <v>119</v>
      </c>
      <c r="AD704">
        <v>2</v>
      </c>
      <c r="AE704">
        <v>3</v>
      </c>
      <c r="AF704">
        <v>13</v>
      </c>
      <c r="AG704" t="s">
        <v>380</v>
      </c>
      <c r="AH704" t="s">
        <v>121</v>
      </c>
      <c r="AI704" t="s">
        <v>122</v>
      </c>
      <c r="AJ704">
        <v>132329.71</v>
      </c>
      <c r="AK704">
        <v>132329</v>
      </c>
      <c r="AL704">
        <v>132330</v>
      </c>
      <c r="AM704">
        <v>132329</v>
      </c>
      <c r="AN704">
        <v>7473.87</v>
      </c>
      <c r="AO704">
        <v>124855.84</v>
      </c>
      <c r="AP704">
        <v>44109.9</v>
      </c>
      <c r="AQ704" t="s">
        <v>4876</v>
      </c>
      <c r="AR704" t="s">
        <v>4877</v>
      </c>
      <c r="AS704" t="s">
        <v>76</v>
      </c>
      <c r="AT704" t="s">
        <v>4878</v>
      </c>
      <c r="AU704" t="s">
        <v>126</v>
      </c>
      <c r="AV704" t="s">
        <v>2326</v>
      </c>
      <c r="AW704" t="s">
        <v>84</v>
      </c>
      <c r="AX704" t="s">
        <v>4879</v>
      </c>
      <c r="AY704">
        <v>11</v>
      </c>
      <c r="AZ704">
        <v>657</v>
      </c>
      <c r="BA704">
        <v>11</v>
      </c>
      <c r="BB704">
        <v>442</v>
      </c>
      <c r="BC704">
        <v>1</v>
      </c>
      <c r="BD704">
        <v>1</v>
      </c>
      <c r="BE704" t="s">
        <v>101</v>
      </c>
      <c r="BF704" t="s">
        <v>2442</v>
      </c>
      <c r="BG704" t="s">
        <v>420</v>
      </c>
      <c r="BH704" t="s">
        <v>104</v>
      </c>
      <c r="BI704" t="s">
        <v>84</v>
      </c>
      <c r="BJ704" t="s">
        <v>361</v>
      </c>
      <c r="BK704">
        <v>63</v>
      </c>
      <c r="BL704">
        <v>185.7</v>
      </c>
      <c r="BM704">
        <v>160.02000000000001</v>
      </c>
      <c r="BN704">
        <v>84.23</v>
      </c>
      <c r="BO704">
        <v>32</v>
      </c>
      <c r="BP704" t="s">
        <v>192</v>
      </c>
      <c r="BQ704">
        <v>100</v>
      </c>
      <c r="BR704">
        <v>97.29</v>
      </c>
      <c r="BS704" t="s">
        <v>4880</v>
      </c>
      <c r="BT704" t="s">
        <v>132</v>
      </c>
    </row>
    <row r="705" spans="1:72" x14ac:dyDescent="0.2">
      <c r="A705" s="3">
        <v>789322</v>
      </c>
      <c r="B705">
        <v>5</v>
      </c>
      <c r="C705" t="s">
        <v>3258</v>
      </c>
      <c r="D705">
        <v>1</v>
      </c>
      <c r="E705" s="2" t="s">
        <v>277</v>
      </c>
      <c r="F705" s="3" t="s">
        <v>224</v>
      </c>
      <c r="G705" t="s">
        <v>478</v>
      </c>
      <c r="H705" t="s">
        <v>331</v>
      </c>
      <c r="I705" t="s">
        <v>4881</v>
      </c>
      <c r="J705" t="s">
        <v>4882</v>
      </c>
      <c r="K705" t="s">
        <v>4883</v>
      </c>
      <c r="L705" t="s">
        <v>291</v>
      </c>
      <c r="M705" t="s">
        <v>81</v>
      </c>
      <c r="N705">
        <v>75258</v>
      </c>
      <c r="O705" t="s">
        <v>82</v>
      </c>
      <c r="P705" t="s">
        <v>291</v>
      </c>
      <c r="Q705">
        <v>1</v>
      </c>
      <c r="R705" t="s">
        <v>84</v>
      </c>
      <c r="S705" t="s">
        <v>84</v>
      </c>
      <c r="T705" t="s">
        <v>331</v>
      </c>
      <c r="U705">
        <v>4</v>
      </c>
      <c r="V705" t="s">
        <v>86</v>
      </c>
      <c r="W705">
        <v>2</v>
      </c>
      <c r="X705" t="s">
        <v>87</v>
      </c>
      <c r="Y705" t="s">
        <v>88</v>
      </c>
      <c r="Z705" t="s">
        <v>343</v>
      </c>
      <c r="AA705" s="2">
        <v>43862</v>
      </c>
      <c r="AB705" s="2" t="s">
        <v>1392</v>
      </c>
      <c r="AC705" t="s">
        <v>268</v>
      </c>
      <c r="AD705">
        <v>3</v>
      </c>
      <c r="AE705">
        <v>4</v>
      </c>
      <c r="AF705">
        <v>14</v>
      </c>
      <c r="AG705" t="s">
        <v>639</v>
      </c>
      <c r="AH705" t="s">
        <v>288</v>
      </c>
      <c r="AI705" t="s">
        <v>289</v>
      </c>
      <c r="AJ705">
        <v>258823.22</v>
      </c>
      <c r="AK705">
        <v>258823</v>
      </c>
      <c r="AL705">
        <v>258824</v>
      </c>
      <c r="AM705">
        <v>258823</v>
      </c>
      <c r="AN705">
        <v>20322.900000000001</v>
      </c>
      <c r="AO705">
        <v>238500.32</v>
      </c>
      <c r="AP705">
        <v>64705.81</v>
      </c>
      <c r="AQ705" t="s">
        <v>4884</v>
      </c>
      <c r="AR705" t="s">
        <v>4885</v>
      </c>
      <c r="AS705" t="s">
        <v>298</v>
      </c>
      <c r="AT705" t="s">
        <v>4886</v>
      </c>
      <c r="AU705" t="s">
        <v>126</v>
      </c>
      <c r="AV705" t="s">
        <v>4887</v>
      </c>
      <c r="AW705" t="s">
        <v>126</v>
      </c>
      <c r="AX705" t="s">
        <v>905</v>
      </c>
      <c r="AY705">
        <v>21</v>
      </c>
      <c r="AZ705">
        <v>918</v>
      </c>
      <c r="BA705">
        <v>21</v>
      </c>
      <c r="BB705">
        <v>816</v>
      </c>
      <c r="BC705">
        <v>1</v>
      </c>
      <c r="BD705">
        <v>2</v>
      </c>
      <c r="BE705" t="s">
        <v>206</v>
      </c>
      <c r="BF705" t="s">
        <v>928</v>
      </c>
      <c r="BG705" t="s">
        <v>360</v>
      </c>
      <c r="BH705" t="s">
        <v>104</v>
      </c>
      <c r="BI705" t="s">
        <v>126</v>
      </c>
      <c r="BJ705" t="s">
        <v>405</v>
      </c>
      <c r="BK705">
        <v>71</v>
      </c>
      <c r="BL705">
        <v>181.5</v>
      </c>
      <c r="BM705">
        <v>180.34</v>
      </c>
      <c r="BN705">
        <v>82.33</v>
      </c>
      <c r="BO705">
        <v>25</v>
      </c>
      <c r="BP705" t="s">
        <v>106</v>
      </c>
      <c r="BQ705">
        <v>97</v>
      </c>
      <c r="BR705">
        <v>97.75</v>
      </c>
      <c r="BS705" t="s">
        <v>4888</v>
      </c>
      <c r="BT705" t="s">
        <v>108</v>
      </c>
    </row>
    <row r="706" spans="1:72" x14ac:dyDescent="0.2">
      <c r="A706" s="3">
        <v>789323</v>
      </c>
      <c r="B706">
        <v>3</v>
      </c>
      <c r="C706" t="s">
        <v>72</v>
      </c>
      <c r="D706">
        <v>2</v>
      </c>
      <c r="E706" s="2" t="s">
        <v>73</v>
      </c>
      <c r="F706" s="3" t="s">
        <v>74</v>
      </c>
      <c r="G706" t="s">
        <v>2282</v>
      </c>
      <c r="H706" t="s">
        <v>76</v>
      </c>
      <c r="I706" t="s">
        <v>4889</v>
      </c>
      <c r="J706" t="s">
        <v>4890</v>
      </c>
      <c r="K706" t="s">
        <v>4891</v>
      </c>
      <c r="L706" t="s">
        <v>1441</v>
      </c>
      <c r="M706" t="s">
        <v>81</v>
      </c>
      <c r="N706">
        <v>78659</v>
      </c>
      <c r="O706" t="s">
        <v>82</v>
      </c>
      <c r="P706" t="s">
        <v>4892</v>
      </c>
      <c r="Q706">
        <v>1</v>
      </c>
      <c r="R706" t="s">
        <v>84</v>
      </c>
      <c r="S706" t="s">
        <v>84</v>
      </c>
      <c r="T706" t="s">
        <v>85</v>
      </c>
      <c r="U706">
        <v>4</v>
      </c>
      <c r="V706" t="s">
        <v>86</v>
      </c>
      <c r="W706">
        <v>1</v>
      </c>
      <c r="X706" t="s">
        <v>139</v>
      </c>
      <c r="Y706" t="s">
        <v>200</v>
      </c>
      <c r="Z706" t="s">
        <v>117</v>
      </c>
      <c r="AA706" s="2">
        <v>43857</v>
      </c>
      <c r="AB706" s="2" t="s">
        <v>711</v>
      </c>
      <c r="AC706" t="s">
        <v>286</v>
      </c>
      <c r="AD706">
        <v>4</v>
      </c>
      <c r="AE706">
        <v>3</v>
      </c>
      <c r="AF706">
        <v>10</v>
      </c>
      <c r="AG706" t="s">
        <v>617</v>
      </c>
      <c r="AH706" t="s">
        <v>121</v>
      </c>
      <c r="AI706" t="s">
        <v>122</v>
      </c>
      <c r="AJ706">
        <v>44524.66</v>
      </c>
      <c r="AK706">
        <v>44524</v>
      </c>
      <c r="AL706">
        <v>44525</v>
      </c>
      <c r="AM706">
        <v>44524</v>
      </c>
      <c r="AN706">
        <v>8578.32</v>
      </c>
      <c r="AO706">
        <v>35946.339999999997</v>
      </c>
      <c r="AP706">
        <v>14841.55</v>
      </c>
      <c r="AQ706" t="s">
        <v>205</v>
      </c>
      <c r="AR706" t="s">
        <v>4893</v>
      </c>
      <c r="AS706" t="s">
        <v>97</v>
      </c>
      <c r="AT706" t="s">
        <v>4055</v>
      </c>
      <c r="AU706" t="s">
        <v>126</v>
      </c>
      <c r="AV706" t="s">
        <v>4894</v>
      </c>
      <c r="AW706" t="s">
        <v>126</v>
      </c>
      <c r="AX706" t="s">
        <v>178</v>
      </c>
      <c r="AY706">
        <v>14</v>
      </c>
      <c r="AZ706">
        <v>786</v>
      </c>
      <c r="BA706">
        <v>14</v>
      </c>
      <c r="BB706">
        <v>540</v>
      </c>
      <c r="BC706">
        <v>1</v>
      </c>
      <c r="BD706">
        <v>2</v>
      </c>
      <c r="BE706" t="s">
        <v>206</v>
      </c>
      <c r="BF706" t="s">
        <v>128</v>
      </c>
      <c r="BG706" t="s">
        <v>716</v>
      </c>
      <c r="BH706" t="s">
        <v>104</v>
      </c>
      <c r="BI706" t="s">
        <v>84</v>
      </c>
      <c r="BJ706" t="s">
        <v>452</v>
      </c>
      <c r="BK706">
        <v>67</v>
      </c>
      <c r="BL706">
        <v>143</v>
      </c>
      <c r="BM706">
        <v>170.18</v>
      </c>
      <c r="BN706">
        <v>64.86</v>
      </c>
      <c r="BO706">
        <v>22</v>
      </c>
      <c r="BP706" t="s">
        <v>209</v>
      </c>
      <c r="BQ706">
        <v>65</v>
      </c>
      <c r="BR706">
        <v>97.54</v>
      </c>
      <c r="BS706" t="s">
        <v>4895</v>
      </c>
      <c r="BT706" t="s">
        <v>132</v>
      </c>
    </row>
    <row r="707" spans="1:72" x14ac:dyDescent="0.2">
      <c r="A707" s="3">
        <v>789324</v>
      </c>
      <c r="B707">
        <v>1</v>
      </c>
      <c r="C707" t="s">
        <v>276</v>
      </c>
      <c r="D707">
        <v>1</v>
      </c>
      <c r="E707" s="2" t="s">
        <v>277</v>
      </c>
      <c r="F707" s="3" t="s">
        <v>224</v>
      </c>
      <c r="G707" t="s">
        <v>4219</v>
      </c>
      <c r="H707" t="s">
        <v>331</v>
      </c>
      <c r="I707" t="s">
        <v>4896</v>
      </c>
      <c r="J707" t="s">
        <v>4897</v>
      </c>
      <c r="K707" t="s">
        <v>4898</v>
      </c>
      <c r="L707" t="s">
        <v>600</v>
      </c>
      <c r="M707" t="s">
        <v>81</v>
      </c>
      <c r="N707">
        <v>78224</v>
      </c>
      <c r="O707" t="s">
        <v>82</v>
      </c>
      <c r="P707" t="s">
        <v>356</v>
      </c>
      <c r="Q707">
        <v>1</v>
      </c>
      <c r="R707" t="s">
        <v>84</v>
      </c>
      <c r="S707" t="s">
        <v>84</v>
      </c>
      <c r="T707" t="s">
        <v>331</v>
      </c>
      <c r="U707">
        <v>4</v>
      </c>
      <c r="V707" t="s">
        <v>86</v>
      </c>
      <c r="W707">
        <v>2</v>
      </c>
      <c r="X707" t="s">
        <v>87</v>
      </c>
      <c r="Y707" t="s">
        <v>460</v>
      </c>
      <c r="Z707" t="s">
        <v>343</v>
      </c>
      <c r="AA707" s="2">
        <v>43920</v>
      </c>
      <c r="AB707" s="2" t="s">
        <v>1464</v>
      </c>
      <c r="AC707" t="s">
        <v>158</v>
      </c>
      <c r="AD707">
        <v>5</v>
      </c>
      <c r="AE707">
        <v>4</v>
      </c>
      <c r="AF707">
        <v>17</v>
      </c>
      <c r="AG707" t="s">
        <v>473</v>
      </c>
      <c r="AH707" t="s">
        <v>288</v>
      </c>
      <c r="AI707" t="s">
        <v>289</v>
      </c>
      <c r="AJ707">
        <v>59856.959999999999</v>
      </c>
      <c r="AK707">
        <v>59856</v>
      </c>
      <c r="AL707">
        <v>59857</v>
      </c>
      <c r="AM707">
        <v>59856</v>
      </c>
      <c r="AN707">
        <v>18555.84</v>
      </c>
      <c r="AO707">
        <v>41301.120000000003</v>
      </c>
      <c r="AP707">
        <v>14964.24</v>
      </c>
      <c r="AQ707" t="s">
        <v>4899</v>
      </c>
      <c r="AR707" t="s">
        <v>4900</v>
      </c>
      <c r="AS707" t="s">
        <v>279</v>
      </c>
      <c r="AT707" t="s">
        <v>4901</v>
      </c>
      <c r="AU707" t="s">
        <v>126</v>
      </c>
      <c r="AV707" t="s">
        <v>3310</v>
      </c>
      <c r="AW707" t="s">
        <v>126</v>
      </c>
      <c r="AY707">
        <v>6</v>
      </c>
      <c r="AZ707">
        <v>393</v>
      </c>
      <c r="BA707">
        <v>6</v>
      </c>
      <c r="BB707">
        <v>254</v>
      </c>
      <c r="BC707">
        <v>3</v>
      </c>
      <c r="BD707">
        <v>4</v>
      </c>
      <c r="BE707" t="s">
        <v>241</v>
      </c>
      <c r="BF707" t="s">
        <v>515</v>
      </c>
      <c r="BH707" t="s">
        <v>104</v>
      </c>
      <c r="BI707" t="s">
        <v>126</v>
      </c>
      <c r="BJ707" t="s">
        <v>842</v>
      </c>
      <c r="BK707">
        <v>70</v>
      </c>
      <c r="BL707">
        <v>144.80000000000001</v>
      </c>
      <c r="BM707">
        <v>177.8</v>
      </c>
      <c r="BN707">
        <v>65.680000000000007</v>
      </c>
      <c r="BO707">
        <v>20</v>
      </c>
      <c r="BP707" t="s">
        <v>209</v>
      </c>
      <c r="BQ707">
        <v>62</v>
      </c>
      <c r="BR707">
        <v>98.3</v>
      </c>
      <c r="BS707" t="s">
        <v>3964</v>
      </c>
      <c r="BT707" t="s">
        <v>181</v>
      </c>
    </row>
    <row r="708" spans="1:72" x14ac:dyDescent="0.2">
      <c r="A708" s="3">
        <v>789325</v>
      </c>
      <c r="B708">
        <v>1</v>
      </c>
      <c r="C708" t="s">
        <v>276</v>
      </c>
      <c r="D708">
        <v>1</v>
      </c>
      <c r="E708" s="2" t="s">
        <v>277</v>
      </c>
      <c r="F708" s="3" t="s">
        <v>224</v>
      </c>
      <c r="G708" t="s">
        <v>3001</v>
      </c>
      <c r="H708" t="s">
        <v>517</v>
      </c>
      <c r="I708" t="s">
        <v>4902</v>
      </c>
      <c r="J708" t="s">
        <v>4903</v>
      </c>
      <c r="K708" t="s">
        <v>4904</v>
      </c>
      <c r="L708" t="s">
        <v>563</v>
      </c>
      <c r="M708" t="s">
        <v>81</v>
      </c>
      <c r="N708">
        <v>75089</v>
      </c>
      <c r="O708" t="s">
        <v>82</v>
      </c>
      <c r="P708" t="s">
        <v>4905</v>
      </c>
      <c r="Q708">
        <v>1</v>
      </c>
      <c r="R708" t="s">
        <v>84</v>
      </c>
      <c r="S708" t="s">
        <v>84</v>
      </c>
      <c r="T708" t="s">
        <v>85</v>
      </c>
      <c r="U708">
        <v>4</v>
      </c>
      <c r="V708" t="s">
        <v>86</v>
      </c>
      <c r="W708">
        <v>2</v>
      </c>
      <c r="X708" t="s">
        <v>87</v>
      </c>
      <c r="Y708" t="s">
        <v>460</v>
      </c>
      <c r="Z708" t="s">
        <v>117</v>
      </c>
      <c r="AA708" s="2">
        <v>43897</v>
      </c>
      <c r="AB708" s="2" t="s">
        <v>315</v>
      </c>
      <c r="AC708" t="s">
        <v>91</v>
      </c>
      <c r="AD708">
        <v>2</v>
      </c>
      <c r="AE708">
        <v>3</v>
      </c>
      <c r="AF708">
        <v>19</v>
      </c>
      <c r="AG708" t="s">
        <v>461</v>
      </c>
      <c r="AH708" t="s">
        <v>288</v>
      </c>
      <c r="AI708" t="s">
        <v>289</v>
      </c>
      <c r="AJ708">
        <v>36967.43</v>
      </c>
      <c r="AK708">
        <v>36967</v>
      </c>
      <c r="AL708">
        <v>36968</v>
      </c>
      <c r="AM708">
        <v>36967</v>
      </c>
      <c r="AN708">
        <v>13916.88</v>
      </c>
      <c r="AO708">
        <v>23050.55</v>
      </c>
      <c r="AP708">
        <v>12322.48</v>
      </c>
      <c r="AQ708" t="s">
        <v>235</v>
      </c>
      <c r="AR708" t="s">
        <v>236</v>
      </c>
      <c r="AS708" t="s">
        <v>237</v>
      </c>
      <c r="AT708" t="s">
        <v>238</v>
      </c>
      <c r="AU708" t="s">
        <v>126</v>
      </c>
      <c r="AV708" t="s">
        <v>4906</v>
      </c>
      <c r="AW708" t="s">
        <v>126</v>
      </c>
      <c r="AY708">
        <v>18</v>
      </c>
      <c r="AZ708">
        <v>872</v>
      </c>
      <c r="BA708">
        <v>18</v>
      </c>
      <c r="BB708">
        <v>720</v>
      </c>
      <c r="BC708">
        <v>3</v>
      </c>
      <c r="BD708">
        <v>3</v>
      </c>
      <c r="BE708" t="s">
        <v>257</v>
      </c>
      <c r="BF708" t="s">
        <v>161</v>
      </c>
      <c r="BH708" t="s">
        <v>104</v>
      </c>
      <c r="BI708" t="s">
        <v>126</v>
      </c>
      <c r="BJ708" t="s">
        <v>452</v>
      </c>
      <c r="BK708">
        <v>67</v>
      </c>
      <c r="BL708">
        <v>149.6</v>
      </c>
      <c r="BM708">
        <v>170.18</v>
      </c>
      <c r="BN708">
        <v>67.86</v>
      </c>
      <c r="BO708">
        <v>23</v>
      </c>
      <c r="BP708" t="s">
        <v>209</v>
      </c>
      <c r="BQ708">
        <v>70</v>
      </c>
      <c r="BR708">
        <v>97.2</v>
      </c>
      <c r="BS708" t="s">
        <v>4907</v>
      </c>
      <c r="BT708" t="s">
        <v>181</v>
      </c>
    </row>
    <row r="709" spans="1:72" x14ac:dyDescent="0.2">
      <c r="A709" s="3">
        <v>789326</v>
      </c>
      <c r="B709">
        <v>3</v>
      </c>
      <c r="C709" t="s">
        <v>72</v>
      </c>
      <c r="D709">
        <v>2</v>
      </c>
      <c r="E709" s="2" t="s">
        <v>73</v>
      </c>
      <c r="G709" t="s">
        <v>1426</v>
      </c>
      <c r="H709" t="s">
        <v>76</v>
      </c>
      <c r="I709" t="s">
        <v>434</v>
      </c>
      <c r="J709" t="s">
        <v>4908</v>
      </c>
      <c r="K709" t="s">
        <v>4909</v>
      </c>
      <c r="L709" t="s">
        <v>563</v>
      </c>
      <c r="M709" t="s">
        <v>81</v>
      </c>
      <c r="N709">
        <v>75051</v>
      </c>
      <c r="O709" t="s">
        <v>82</v>
      </c>
      <c r="P709" t="s">
        <v>4910</v>
      </c>
      <c r="Q709">
        <v>1</v>
      </c>
      <c r="R709" t="s">
        <v>84</v>
      </c>
      <c r="S709" t="s">
        <v>84</v>
      </c>
      <c r="T709" t="s">
        <v>331</v>
      </c>
      <c r="U709">
        <v>4</v>
      </c>
      <c r="V709" t="s">
        <v>86</v>
      </c>
      <c r="W709">
        <v>2</v>
      </c>
      <c r="X709" t="s">
        <v>87</v>
      </c>
      <c r="Y709" t="s">
        <v>200</v>
      </c>
      <c r="Z709" t="s">
        <v>343</v>
      </c>
      <c r="AA709" s="2">
        <v>43847</v>
      </c>
      <c r="AB709" s="2" t="s">
        <v>140</v>
      </c>
      <c r="AC709" t="s">
        <v>141</v>
      </c>
      <c r="AD709">
        <v>1</v>
      </c>
      <c r="AE709">
        <v>1</v>
      </c>
      <c r="AF709">
        <v>15</v>
      </c>
      <c r="AG709" t="s">
        <v>328</v>
      </c>
      <c r="AH709" t="s">
        <v>121</v>
      </c>
      <c r="AI709" t="s">
        <v>122</v>
      </c>
      <c r="AJ709">
        <v>159787.74</v>
      </c>
      <c r="AK709">
        <v>159787</v>
      </c>
      <c r="AL709">
        <v>159788</v>
      </c>
      <c r="AM709">
        <v>159787</v>
      </c>
      <c r="AN709">
        <v>2526.5</v>
      </c>
      <c r="AO709">
        <v>157261.24</v>
      </c>
      <c r="AP709">
        <v>159787.74</v>
      </c>
      <c r="AQ709" t="s">
        <v>888</v>
      </c>
      <c r="AR709" t="s">
        <v>889</v>
      </c>
      <c r="AS709" t="s">
        <v>331</v>
      </c>
      <c r="AT709" t="s">
        <v>890</v>
      </c>
      <c r="AU709" t="s">
        <v>126</v>
      </c>
      <c r="AV709" t="s">
        <v>1529</v>
      </c>
      <c r="AW709" t="s">
        <v>126</v>
      </c>
      <c r="AX709" t="s">
        <v>4911</v>
      </c>
      <c r="AY709">
        <v>8</v>
      </c>
      <c r="AZ709">
        <v>470</v>
      </c>
      <c r="BA709">
        <v>8</v>
      </c>
      <c r="BB709">
        <v>301</v>
      </c>
      <c r="BC709">
        <v>1</v>
      </c>
      <c r="BD709">
        <v>1</v>
      </c>
      <c r="BE709" t="s">
        <v>101</v>
      </c>
      <c r="BF709" t="s">
        <v>2433</v>
      </c>
      <c r="BG709" t="s">
        <v>755</v>
      </c>
      <c r="BH709" t="s">
        <v>104</v>
      </c>
      <c r="BI709" t="s">
        <v>84</v>
      </c>
      <c r="BJ709" t="s">
        <v>658</v>
      </c>
      <c r="BK709">
        <v>69</v>
      </c>
      <c r="BL709">
        <v>168.3</v>
      </c>
      <c r="BM709">
        <v>175.26</v>
      </c>
      <c r="BN709">
        <v>76.34</v>
      </c>
      <c r="BO709">
        <v>24</v>
      </c>
      <c r="BP709" t="s">
        <v>209</v>
      </c>
      <c r="BQ709">
        <v>77</v>
      </c>
      <c r="BR709">
        <v>98.06</v>
      </c>
      <c r="BS709" t="s">
        <v>4912</v>
      </c>
      <c r="BT709" t="s">
        <v>132</v>
      </c>
    </row>
    <row r="710" spans="1:72" x14ac:dyDescent="0.2">
      <c r="A710" s="3">
        <v>789327</v>
      </c>
      <c r="B710">
        <v>4</v>
      </c>
      <c r="C710" t="s">
        <v>18</v>
      </c>
      <c r="D710">
        <v>5</v>
      </c>
      <c r="E710" s="2" t="s">
        <v>893</v>
      </c>
      <c r="F710" s="3" t="s">
        <v>84</v>
      </c>
      <c r="G710" t="s">
        <v>4913</v>
      </c>
      <c r="H710" t="s">
        <v>493</v>
      </c>
      <c r="I710" t="s">
        <v>4914</v>
      </c>
      <c r="J710" t="s">
        <v>4915</v>
      </c>
      <c r="K710" t="s">
        <v>4916</v>
      </c>
      <c r="L710" t="s">
        <v>291</v>
      </c>
      <c r="M710" t="s">
        <v>81</v>
      </c>
      <c r="N710">
        <v>79163</v>
      </c>
      <c r="O710" t="s">
        <v>82</v>
      </c>
      <c r="P710" t="s">
        <v>291</v>
      </c>
      <c r="Q710">
        <v>1</v>
      </c>
      <c r="R710" t="s">
        <v>84</v>
      </c>
      <c r="S710" t="s">
        <v>126</v>
      </c>
      <c r="T710" t="s">
        <v>331</v>
      </c>
      <c r="U710">
        <v>4</v>
      </c>
      <c r="V710" t="s">
        <v>86</v>
      </c>
      <c r="W710">
        <v>2</v>
      </c>
      <c r="X710" t="s">
        <v>87</v>
      </c>
      <c r="Y710" t="s">
        <v>200</v>
      </c>
      <c r="Z710" t="s">
        <v>343</v>
      </c>
      <c r="AA710" s="2">
        <v>43858</v>
      </c>
      <c r="AB710" s="2" t="s">
        <v>711</v>
      </c>
      <c r="AC710" t="s">
        <v>286</v>
      </c>
      <c r="AD710">
        <v>3</v>
      </c>
      <c r="AE710">
        <v>2</v>
      </c>
      <c r="AF710">
        <v>0</v>
      </c>
      <c r="AG710" t="s">
        <v>899</v>
      </c>
      <c r="AH710">
        <v>12</v>
      </c>
      <c r="AI710" t="s">
        <v>303</v>
      </c>
      <c r="AJ710">
        <v>4577.3500000000004</v>
      </c>
      <c r="AK710">
        <v>4577</v>
      </c>
      <c r="AL710">
        <v>4578</v>
      </c>
      <c r="AM710">
        <v>4577</v>
      </c>
      <c r="AN710">
        <v>2822.2</v>
      </c>
      <c r="AO710">
        <v>1755.15</v>
      </c>
      <c r="AP710">
        <v>2288.6799999999998</v>
      </c>
      <c r="AQ710" t="s">
        <v>900</v>
      </c>
      <c r="AR710" t="s">
        <v>901</v>
      </c>
      <c r="AS710" t="s">
        <v>902</v>
      </c>
      <c r="AT710" t="s">
        <v>903</v>
      </c>
      <c r="AV710" t="s">
        <v>904</v>
      </c>
      <c r="AX710" t="s">
        <v>905</v>
      </c>
      <c r="AY710">
        <v>15</v>
      </c>
      <c r="AZ710">
        <v>795</v>
      </c>
      <c r="BA710">
        <v>15</v>
      </c>
      <c r="BB710">
        <v>640</v>
      </c>
      <c r="BC710">
        <v>1</v>
      </c>
      <c r="BD710">
        <v>1</v>
      </c>
      <c r="BE710" t="s">
        <v>101</v>
      </c>
      <c r="BF710" t="s">
        <v>690</v>
      </c>
      <c r="BG710" t="s">
        <v>755</v>
      </c>
      <c r="BH710" t="s">
        <v>104</v>
      </c>
      <c r="BI710" t="s">
        <v>84</v>
      </c>
      <c r="BJ710" t="s">
        <v>960</v>
      </c>
      <c r="BK710">
        <v>16</v>
      </c>
      <c r="BL710">
        <v>8</v>
      </c>
      <c r="BM710">
        <v>40.64</v>
      </c>
      <c r="BN710">
        <v>3.63</v>
      </c>
      <c r="BO710">
        <v>21</v>
      </c>
      <c r="BP710" t="s">
        <v>209</v>
      </c>
      <c r="BQ710">
        <v>78</v>
      </c>
      <c r="BR710">
        <v>97.63</v>
      </c>
      <c r="BS710" t="s">
        <v>4917</v>
      </c>
      <c r="BT710" t="s">
        <v>132</v>
      </c>
    </row>
    <row r="711" spans="1:72" x14ac:dyDescent="0.2">
      <c r="A711" s="3">
        <v>789328</v>
      </c>
      <c r="B711">
        <v>3</v>
      </c>
      <c r="C711" t="s">
        <v>72</v>
      </c>
      <c r="D711">
        <v>2</v>
      </c>
      <c r="E711" s="2" t="s">
        <v>73</v>
      </c>
      <c r="F711" s="3" t="s">
        <v>74</v>
      </c>
      <c r="G711" t="s">
        <v>4918</v>
      </c>
      <c r="H711" t="s">
        <v>84</v>
      </c>
      <c r="I711" t="s">
        <v>4370</v>
      </c>
      <c r="J711" t="s">
        <v>4919</v>
      </c>
      <c r="K711" t="s">
        <v>4920</v>
      </c>
      <c r="L711" t="s">
        <v>4921</v>
      </c>
      <c r="M711" t="s">
        <v>81</v>
      </c>
      <c r="N711">
        <v>78884</v>
      </c>
      <c r="O711" t="s">
        <v>82</v>
      </c>
      <c r="P711" t="s">
        <v>4922</v>
      </c>
      <c r="Q711">
        <v>1</v>
      </c>
      <c r="R711" t="s">
        <v>84</v>
      </c>
      <c r="S711" t="s">
        <v>84</v>
      </c>
      <c r="T711" t="s">
        <v>85</v>
      </c>
      <c r="U711">
        <v>4</v>
      </c>
      <c r="V711" t="s">
        <v>86</v>
      </c>
      <c r="W711">
        <v>2</v>
      </c>
      <c r="X711" t="s">
        <v>87</v>
      </c>
      <c r="Y711" t="s">
        <v>156</v>
      </c>
      <c r="Z711" t="s">
        <v>117</v>
      </c>
      <c r="AA711" s="2">
        <v>43888</v>
      </c>
      <c r="AB711" s="2" t="s">
        <v>1923</v>
      </c>
      <c r="AC711" t="s">
        <v>172</v>
      </c>
      <c r="AD711">
        <v>2</v>
      </c>
      <c r="AE711">
        <v>3</v>
      </c>
      <c r="AF711">
        <v>10</v>
      </c>
      <c r="AG711" t="s">
        <v>617</v>
      </c>
      <c r="AH711" t="s">
        <v>121</v>
      </c>
      <c r="AI711" t="s">
        <v>122</v>
      </c>
      <c r="AJ711">
        <v>32596.33</v>
      </c>
      <c r="AK711">
        <v>32596</v>
      </c>
      <c r="AL711">
        <v>32597</v>
      </c>
      <c r="AM711">
        <v>32596</v>
      </c>
      <c r="AN711">
        <v>8578.32</v>
      </c>
      <c r="AO711">
        <v>24018.01</v>
      </c>
      <c r="AP711">
        <v>10865.44</v>
      </c>
      <c r="AQ711" t="s">
        <v>3498</v>
      </c>
      <c r="AR711" t="s">
        <v>3499</v>
      </c>
      <c r="AS711" t="s">
        <v>97</v>
      </c>
      <c r="AT711" t="s">
        <v>2129</v>
      </c>
      <c r="AU711" t="s">
        <v>126</v>
      </c>
      <c r="AV711" t="s">
        <v>269</v>
      </c>
      <c r="AW711" t="s">
        <v>126</v>
      </c>
      <c r="AX711" t="s">
        <v>100</v>
      </c>
      <c r="AY711">
        <v>14</v>
      </c>
      <c r="AZ711">
        <v>807</v>
      </c>
      <c r="BA711">
        <v>14</v>
      </c>
      <c r="BB711">
        <v>560</v>
      </c>
      <c r="BC711">
        <v>1</v>
      </c>
      <c r="BD711">
        <v>1</v>
      </c>
      <c r="BE711" t="s">
        <v>101</v>
      </c>
      <c r="BF711" t="s">
        <v>657</v>
      </c>
      <c r="BG711" t="s">
        <v>129</v>
      </c>
      <c r="BH711" t="s">
        <v>104</v>
      </c>
      <c r="BI711" t="s">
        <v>84</v>
      </c>
      <c r="BJ711" t="s">
        <v>222</v>
      </c>
      <c r="BK711">
        <v>65</v>
      </c>
      <c r="BL711">
        <v>182.6</v>
      </c>
      <c r="BM711">
        <v>165.1</v>
      </c>
      <c r="BN711">
        <v>82.83</v>
      </c>
      <c r="BO711">
        <v>30</v>
      </c>
      <c r="BP711" t="s">
        <v>192</v>
      </c>
      <c r="BQ711">
        <v>117</v>
      </c>
      <c r="BR711">
        <v>98.22</v>
      </c>
      <c r="BS711" t="s">
        <v>3670</v>
      </c>
      <c r="BT711" t="s">
        <v>108</v>
      </c>
    </row>
    <row r="712" spans="1:72" x14ac:dyDescent="0.2">
      <c r="A712" s="3">
        <v>789329</v>
      </c>
      <c r="B712">
        <v>1</v>
      </c>
      <c r="C712" t="s">
        <v>276</v>
      </c>
      <c r="D712">
        <v>1</v>
      </c>
      <c r="E712" s="2" t="s">
        <v>277</v>
      </c>
      <c r="F712" s="3" t="s">
        <v>224</v>
      </c>
      <c r="G712" t="s">
        <v>4923</v>
      </c>
      <c r="H712" t="s">
        <v>110</v>
      </c>
      <c r="I712" t="s">
        <v>2172</v>
      </c>
      <c r="J712" t="s">
        <v>4924</v>
      </c>
      <c r="K712" t="s">
        <v>4925</v>
      </c>
      <c r="L712" t="s">
        <v>291</v>
      </c>
      <c r="M712" t="s">
        <v>81</v>
      </c>
      <c r="N712">
        <v>76797</v>
      </c>
      <c r="O712" t="s">
        <v>82</v>
      </c>
      <c r="P712" t="s">
        <v>291</v>
      </c>
      <c r="Q712">
        <v>3</v>
      </c>
      <c r="R712" t="s">
        <v>84</v>
      </c>
      <c r="S712" t="s">
        <v>84</v>
      </c>
      <c r="T712" t="s">
        <v>85</v>
      </c>
      <c r="U712">
        <v>4</v>
      </c>
      <c r="V712" t="s">
        <v>86</v>
      </c>
      <c r="W712">
        <v>1</v>
      </c>
      <c r="X712" t="s">
        <v>139</v>
      </c>
      <c r="Y712" t="s">
        <v>200</v>
      </c>
      <c r="Z712" t="s">
        <v>117</v>
      </c>
      <c r="AA712" s="2">
        <v>43918</v>
      </c>
      <c r="AB712" s="2" t="s">
        <v>4926</v>
      </c>
      <c r="AC712" t="s">
        <v>141</v>
      </c>
      <c r="AD712">
        <v>5</v>
      </c>
      <c r="AE712">
        <v>7</v>
      </c>
      <c r="AF712">
        <v>18</v>
      </c>
      <c r="AG712" t="s">
        <v>827</v>
      </c>
      <c r="AH712" t="s">
        <v>288</v>
      </c>
      <c r="AI712" t="s">
        <v>289</v>
      </c>
      <c r="AJ712">
        <v>107950.29</v>
      </c>
      <c r="AK712">
        <v>107950</v>
      </c>
      <c r="AL712">
        <v>107951</v>
      </c>
      <c r="AM712">
        <v>107950</v>
      </c>
      <c r="AN712">
        <v>33650.76</v>
      </c>
      <c r="AO712">
        <v>74299.53</v>
      </c>
      <c r="AP712">
        <v>15421.47</v>
      </c>
      <c r="AQ712" t="s">
        <v>1258</v>
      </c>
      <c r="AR712" t="s">
        <v>1259</v>
      </c>
      <c r="AS712" t="s">
        <v>279</v>
      </c>
      <c r="AT712" t="s">
        <v>1260</v>
      </c>
      <c r="AU712" t="s">
        <v>126</v>
      </c>
      <c r="AV712" t="s">
        <v>3268</v>
      </c>
      <c r="AW712" t="s">
        <v>126</v>
      </c>
      <c r="AX712" t="s">
        <v>1261</v>
      </c>
      <c r="AY712">
        <v>6</v>
      </c>
      <c r="AZ712">
        <v>377</v>
      </c>
      <c r="BA712">
        <v>6</v>
      </c>
      <c r="BB712">
        <v>241</v>
      </c>
      <c r="BC712">
        <v>4</v>
      </c>
      <c r="BD712">
        <v>4</v>
      </c>
      <c r="BE712" t="s">
        <v>241</v>
      </c>
      <c r="BF712" t="s">
        <v>1242</v>
      </c>
      <c r="BG712" t="s">
        <v>336</v>
      </c>
      <c r="BH712" t="s">
        <v>104</v>
      </c>
      <c r="BI712" t="s">
        <v>126</v>
      </c>
      <c r="BJ712" t="s">
        <v>295</v>
      </c>
      <c r="BK712">
        <v>59</v>
      </c>
      <c r="BL712">
        <v>171.2</v>
      </c>
      <c r="BM712">
        <v>149.86000000000001</v>
      </c>
      <c r="BN712">
        <v>77.66</v>
      </c>
      <c r="BO712">
        <v>34</v>
      </c>
      <c r="BP712" t="s">
        <v>192</v>
      </c>
      <c r="BQ712">
        <v>115</v>
      </c>
      <c r="BR712">
        <v>98.28</v>
      </c>
      <c r="BS712" t="s">
        <v>3428</v>
      </c>
      <c r="BT712" t="s">
        <v>181</v>
      </c>
    </row>
    <row r="713" spans="1:72" x14ac:dyDescent="0.2">
      <c r="A713" s="3">
        <v>789330</v>
      </c>
      <c r="B713">
        <v>4</v>
      </c>
      <c r="C713" t="s">
        <v>18</v>
      </c>
      <c r="D713">
        <v>5</v>
      </c>
      <c r="E713" s="2" t="s">
        <v>893</v>
      </c>
      <c r="F713" s="3" t="s">
        <v>84</v>
      </c>
      <c r="G713" t="s">
        <v>4927</v>
      </c>
      <c r="H713" t="s">
        <v>237</v>
      </c>
      <c r="I713" t="s">
        <v>4928</v>
      </c>
      <c r="J713" t="s">
        <v>4929</v>
      </c>
      <c r="K713" t="s">
        <v>4930</v>
      </c>
      <c r="L713" t="s">
        <v>291</v>
      </c>
      <c r="M713" t="s">
        <v>81</v>
      </c>
      <c r="N713">
        <v>78961</v>
      </c>
      <c r="O713" t="s">
        <v>82</v>
      </c>
      <c r="P713" t="s">
        <v>291</v>
      </c>
      <c r="Q713">
        <v>1</v>
      </c>
      <c r="R713" t="s">
        <v>84</v>
      </c>
      <c r="S713" t="s">
        <v>126</v>
      </c>
      <c r="T713" t="s">
        <v>331</v>
      </c>
      <c r="U713">
        <v>4</v>
      </c>
      <c r="V713" t="s">
        <v>86</v>
      </c>
      <c r="W713">
        <v>1</v>
      </c>
      <c r="X713" t="s">
        <v>139</v>
      </c>
      <c r="Y713" t="s">
        <v>200</v>
      </c>
      <c r="Z713" t="s">
        <v>343</v>
      </c>
      <c r="AA713" s="2">
        <v>43900</v>
      </c>
      <c r="AB713" s="2" t="s">
        <v>1224</v>
      </c>
      <c r="AC713" t="s">
        <v>158</v>
      </c>
      <c r="AD713">
        <v>4</v>
      </c>
      <c r="AE713">
        <v>3</v>
      </c>
      <c r="AF713">
        <v>0</v>
      </c>
      <c r="AG713" t="s">
        <v>899</v>
      </c>
      <c r="AH713" t="s">
        <v>121</v>
      </c>
      <c r="AI713" t="s">
        <v>122</v>
      </c>
      <c r="AJ713">
        <v>8872.09</v>
      </c>
      <c r="AK713">
        <v>8872</v>
      </c>
      <c r="AL713">
        <v>8873</v>
      </c>
      <c r="AM713">
        <v>8872</v>
      </c>
      <c r="AN713">
        <v>4233.3</v>
      </c>
      <c r="AO713">
        <v>4638.79</v>
      </c>
      <c r="AP713">
        <v>2957.36</v>
      </c>
      <c r="AQ713" t="s">
        <v>900</v>
      </c>
      <c r="AR713" t="s">
        <v>901</v>
      </c>
      <c r="AS713" t="s">
        <v>902</v>
      </c>
      <c r="AT713" t="s">
        <v>903</v>
      </c>
      <c r="AV713" t="s">
        <v>904</v>
      </c>
      <c r="AX713" t="s">
        <v>905</v>
      </c>
      <c r="AY713">
        <v>15</v>
      </c>
      <c r="AZ713">
        <v>795</v>
      </c>
      <c r="BA713">
        <v>15</v>
      </c>
      <c r="BB713">
        <v>640</v>
      </c>
      <c r="BC713">
        <v>1</v>
      </c>
      <c r="BD713">
        <v>1</v>
      </c>
      <c r="BE713" t="s">
        <v>101</v>
      </c>
      <c r="BF713" t="s">
        <v>258</v>
      </c>
      <c r="BG713" t="s">
        <v>336</v>
      </c>
      <c r="BH713" t="s">
        <v>104</v>
      </c>
      <c r="BI713" t="s">
        <v>84</v>
      </c>
      <c r="BJ713" t="s">
        <v>1153</v>
      </c>
      <c r="BK713">
        <v>18</v>
      </c>
      <c r="BL713">
        <v>5</v>
      </c>
      <c r="BM713">
        <v>45.72</v>
      </c>
      <c r="BN713">
        <v>2.27</v>
      </c>
      <c r="BO713">
        <v>10</v>
      </c>
      <c r="BP713" t="s">
        <v>148</v>
      </c>
      <c r="BQ713">
        <v>57</v>
      </c>
      <c r="BR713">
        <v>97.81</v>
      </c>
      <c r="BS713" t="s">
        <v>3118</v>
      </c>
      <c r="BT713" t="s">
        <v>181</v>
      </c>
    </row>
    <row r="714" spans="1:72" x14ac:dyDescent="0.2">
      <c r="A714" s="3">
        <v>789331</v>
      </c>
      <c r="B714">
        <v>3</v>
      </c>
      <c r="C714" t="s">
        <v>72</v>
      </c>
      <c r="D714">
        <v>2</v>
      </c>
      <c r="E714" s="2" t="s">
        <v>73</v>
      </c>
      <c r="F714" s="3" t="s">
        <v>74</v>
      </c>
      <c r="G714" t="s">
        <v>4931</v>
      </c>
      <c r="H714" t="s">
        <v>331</v>
      </c>
      <c r="I714" t="s">
        <v>4932</v>
      </c>
      <c r="J714" t="s">
        <v>4933</v>
      </c>
      <c r="K714" t="s">
        <v>4934</v>
      </c>
      <c r="L714" t="s">
        <v>291</v>
      </c>
      <c r="M714" t="s">
        <v>81</v>
      </c>
      <c r="N714">
        <v>75260</v>
      </c>
      <c r="O714" t="s">
        <v>82</v>
      </c>
      <c r="P714" t="s">
        <v>291</v>
      </c>
      <c r="Q714">
        <v>1</v>
      </c>
      <c r="R714" t="s">
        <v>84</v>
      </c>
      <c r="S714" t="s">
        <v>84</v>
      </c>
      <c r="T714" t="s">
        <v>85</v>
      </c>
      <c r="U714">
        <v>4</v>
      </c>
      <c r="V714" t="s">
        <v>86</v>
      </c>
      <c r="W714">
        <v>1</v>
      </c>
      <c r="X714" t="s">
        <v>139</v>
      </c>
      <c r="Y714" t="s">
        <v>116</v>
      </c>
      <c r="Z714" t="s">
        <v>117</v>
      </c>
      <c r="AA714" s="2">
        <v>43901</v>
      </c>
      <c r="AB714" s="2" t="s">
        <v>1268</v>
      </c>
      <c r="AC714" t="s">
        <v>172</v>
      </c>
      <c r="AD714">
        <v>3</v>
      </c>
      <c r="AE714">
        <v>4</v>
      </c>
      <c r="AF714">
        <v>8</v>
      </c>
      <c r="AG714" t="s">
        <v>173</v>
      </c>
      <c r="AH714" t="s">
        <v>143</v>
      </c>
      <c r="AI714" t="s">
        <v>144</v>
      </c>
      <c r="AJ714">
        <v>43307.43</v>
      </c>
      <c r="AK714">
        <v>43307</v>
      </c>
      <c r="AL714">
        <v>43308</v>
      </c>
      <c r="AM714">
        <v>43307</v>
      </c>
      <c r="AN714">
        <v>11437.76</v>
      </c>
      <c r="AO714">
        <v>31869.67</v>
      </c>
      <c r="AP714">
        <v>10826.86</v>
      </c>
      <c r="AQ714" t="s">
        <v>4935</v>
      </c>
      <c r="AR714" t="s">
        <v>4936</v>
      </c>
      <c r="AS714" t="s">
        <v>97</v>
      </c>
      <c r="AT714" t="s">
        <v>950</v>
      </c>
      <c r="AU714" t="s">
        <v>126</v>
      </c>
      <c r="AV714" t="s">
        <v>2153</v>
      </c>
      <c r="AX714" t="s">
        <v>178</v>
      </c>
      <c r="AY714">
        <v>14</v>
      </c>
      <c r="AZ714">
        <v>788</v>
      </c>
      <c r="BA714">
        <v>14</v>
      </c>
      <c r="BB714">
        <v>540</v>
      </c>
      <c r="BC714">
        <v>1</v>
      </c>
      <c r="BD714">
        <v>3</v>
      </c>
      <c r="BE714" t="s">
        <v>257</v>
      </c>
      <c r="BF714" t="s">
        <v>2031</v>
      </c>
      <c r="BG714" t="s">
        <v>611</v>
      </c>
      <c r="BH714" t="s">
        <v>104</v>
      </c>
      <c r="BI714" t="s">
        <v>84</v>
      </c>
      <c r="BJ714" t="s">
        <v>222</v>
      </c>
      <c r="BK714">
        <v>65</v>
      </c>
      <c r="BL714">
        <v>141</v>
      </c>
      <c r="BM714">
        <v>165.1</v>
      </c>
      <c r="BN714">
        <v>63.96</v>
      </c>
      <c r="BO714">
        <v>23</v>
      </c>
      <c r="BP714" t="s">
        <v>209</v>
      </c>
      <c r="BQ714">
        <v>79</v>
      </c>
      <c r="BR714">
        <v>98.32</v>
      </c>
      <c r="BS714" t="s">
        <v>1084</v>
      </c>
      <c r="BT714" t="s">
        <v>181</v>
      </c>
    </row>
    <row r="715" spans="1:72" x14ac:dyDescent="0.2">
      <c r="A715" s="3">
        <v>789332</v>
      </c>
      <c r="B715">
        <v>1</v>
      </c>
      <c r="C715" t="s">
        <v>276</v>
      </c>
      <c r="D715">
        <v>1</v>
      </c>
      <c r="E715" s="2" t="s">
        <v>277</v>
      </c>
      <c r="F715" s="3" t="s">
        <v>224</v>
      </c>
      <c r="G715" t="s">
        <v>3791</v>
      </c>
      <c r="H715" t="s">
        <v>298</v>
      </c>
      <c r="I715" t="s">
        <v>4937</v>
      </c>
      <c r="J715" t="s">
        <v>4938</v>
      </c>
      <c r="K715" t="s">
        <v>4939</v>
      </c>
      <c r="L715" t="s">
        <v>674</v>
      </c>
      <c r="M715" t="s">
        <v>81</v>
      </c>
      <c r="N715">
        <v>76106</v>
      </c>
      <c r="O715" t="s">
        <v>82</v>
      </c>
      <c r="P715" t="s">
        <v>1506</v>
      </c>
      <c r="Q715">
        <v>3</v>
      </c>
      <c r="R715" t="s">
        <v>84</v>
      </c>
      <c r="S715" t="s">
        <v>84</v>
      </c>
      <c r="T715" t="s">
        <v>331</v>
      </c>
      <c r="U715">
        <v>4</v>
      </c>
      <c r="V715" t="s">
        <v>86</v>
      </c>
      <c r="W715">
        <v>2</v>
      </c>
      <c r="X715" t="s">
        <v>87</v>
      </c>
      <c r="Y715" t="s">
        <v>200</v>
      </c>
      <c r="Z715" t="s">
        <v>343</v>
      </c>
      <c r="AA715" s="2">
        <v>43892</v>
      </c>
      <c r="AB715" s="2" t="s">
        <v>704</v>
      </c>
      <c r="AC715" t="s">
        <v>172</v>
      </c>
      <c r="AD715">
        <v>5</v>
      </c>
      <c r="AE715">
        <v>6</v>
      </c>
      <c r="AF715">
        <v>17</v>
      </c>
      <c r="AG715" t="s">
        <v>473</v>
      </c>
      <c r="AH715" t="s">
        <v>288</v>
      </c>
      <c r="AI715" t="s">
        <v>289</v>
      </c>
      <c r="AJ715">
        <v>104040.2</v>
      </c>
      <c r="AK715">
        <v>104040</v>
      </c>
      <c r="AL715">
        <v>104041</v>
      </c>
      <c r="AM715">
        <v>104040</v>
      </c>
      <c r="AN715">
        <v>28422.78</v>
      </c>
      <c r="AO715">
        <v>75617.42</v>
      </c>
      <c r="AP715">
        <v>17340.03</v>
      </c>
      <c r="AQ715" t="s">
        <v>239</v>
      </c>
      <c r="AR715" t="s">
        <v>1291</v>
      </c>
      <c r="AS715" t="s">
        <v>84</v>
      </c>
      <c r="AT715" t="s">
        <v>1193</v>
      </c>
      <c r="AU715" t="s">
        <v>126</v>
      </c>
      <c r="AV715" t="s">
        <v>403</v>
      </c>
      <c r="AW715" t="s">
        <v>126</v>
      </c>
      <c r="AX715" t="s">
        <v>293</v>
      </c>
      <c r="AY715">
        <v>11</v>
      </c>
      <c r="AZ715">
        <v>682</v>
      </c>
      <c r="BA715">
        <v>11</v>
      </c>
      <c r="BB715">
        <v>469</v>
      </c>
      <c r="BC715">
        <v>4</v>
      </c>
      <c r="BD715">
        <v>4</v>
      </c>
      <c r="BE715" t="s">
        <v>241</v>
      </c>
      <c r="BF715" t="s">
        <v>514</v>
      </c>
      <c r="BG715" t="s">
        <v>387</v>
      </c>
      <c r="BH715" t="s">
        <v>104</v>
      </c>
      <c r="BI715" t="s">
        <v>126</v>
      </c>
      <c r="BJ715" t="s">
        <v>612</v>
      </c>
      <c r="BK715">
        <v>73</v>
      </c>
      <c r="BL715">
        <v>159.30000000000001</v>
      </c>
      <c r="BM715">
        <v>185.42</v>
      </c>
      <c r="BN715">
        <v>72.260000000000005</v>
      </c>
      <c r="BO715">
        <v>21</v>
      </c>
      <c r="BP715" t="s">
        <v>209</v>
      </c>
      <c r="BQ715">
        <v>76</v>
      </c>
      <c r="BR715">
        <v>97.51</v>
      </c>
      <c r="BS715" t="s">
        <v>4940</v>
      </c>
      <c r="BT715" t="s">
        <v>181</v>
      </c>
    </row>
    <row r="716" spans="1:72" x14ac:dyDescent="0.2">
      <c r="A716" s="3">
        <v>789333</v>
      </c>
      <c r="B716">
        <v>1</v>
      </c>
      <c r="C716" t="s">
        <v>276</v>
      </c>
      <c r="D716">
        <v>1</v>
      </c>
      <c r="E716" s="2" t="s">
        <v>277</v>
      </c>
      <c r="F716" s="3" t="s">
        <v>224</v>
      </c>
      <c r="G716" t="s">
        <v>909</v>
      </c>
      <c r="H716" t="s">
        <v>1052</v>
      </c>
      <c r="I716" t="s">
        <v>4941</v>
      </c>
      <c r="J716" t="s">
        <v>4942</v>
      </c>
      <c r="K716" t="s">
        <v>4943</v>
      </c>
      <c r="L716" t="s">
        <v>291</v>
      </c>
      <c r="M716" t="s">
        <v>81</v>
      </c>
      <c r="N716">
        <v>75354</v>
      </c>
      <c r="O716" t="s">
        <v>82</v>
      </c>
      <c r="P716" t="s">
        <v>291</v>
      </c>
      <c r="Q716">
        <v>62</v>
      </c>
      <c r="R716" t="s">
        <v>84</v>
      </c>
      <c r="S716" t="s">
        <v>84</v>
      </c>
      <c r="T716" t="s">
        <v>331</v>
      </c>
      <c r="U716">
        <v>4</v>
      </c>
      <c r="V716" t="s">
        <v>86</v>
      </c>
      <c r="W716">
        <v>2</v>
      </c>
      <c r="X716" t="s">
        <v>87</v>
      </c>
      <c r="Y716" t="s">
        <v>88</v>
      </c>
      <c r="Z716" t="s">
        <v>343</v>
      </c>
      <c r="AA716" s="2">
        <v>43857</v>
      </c>
      <c r="AB716" s="2" t="s">
        <v>449</v>
      </c>
      <c r="AC716" t="s">
        <v>172</v>
      </c>
      <c r="AD716">
        <v>10</v>
      </c>
      <c r="AE716">
        <v>13</v>
      </c>
      <c r="AF716">
        <v>18</v>
      </c>
      <c r="AG716" t="s">
        <v>827</v>
      </c>
      <c r="AH716" t="s">
        <v>288</v>
      </c>
      <c r="AI716" t="s">
        <v>289</v>
      </c>
      <c r="AJ716">
        <v>189455.75</v>
      </c>
      <c r="AK716">
        <v>189455</v>
      </c>
      <c r="AL716">
        <v>189456</v>
      </c>
      <c r="AM716">
        <v>189455</v>
      </c>
      <c r="AN716">
        <v>52649.35</v>
      </c>
      <c r="AO716">
        <v>136806.39999999999</v>
      </c>
      <c r="AP716">
        <v>14573.52</v>
      </c>
      <c r="AQ716" t="s">
        <v>381</v>
      </c>
      <c r="AR716" t="s">
        <v>382</v>
      </c>
      <c r="AS716" t="s">
        <v>383</v>
      </c>
      <c r="AT716" t="s">
        <v>384</v>
      </c>
      <c r="AU716" t="s">
        <v>126</v>
      </c>
      <c r="AV716" t="s">
        <v>927</v>
      </c>
      <c r="AW716" t="s">
        <v>126</v>
      </c>
      <c r="AX716" t="s">
        <v>4944</v>
      </c>
      <c r="AY716">
        <v>5</v>
      </c>
      <c r="AZ716">
        <v>240</v>
      </c>
      <c r="BA716">
        <v>8</v>
      </c>
      <c r="BB716">
        <v>305</v>
      </c>
      <c r="BC716">
        <v>3</v>
      </c>
      <c r="BD716">
        <v>3</v>
      </c>
      <c r="BE716" t="s">
        <v>257</v>
      </c>
      <c r="BF716" t="s">
        <v>619</v>
      </c>
      <c r="BG716" t="s">
        <v>755</v>
      </c>
      <c r="BH716" t="s">
        <v>104</v>
      </c>
      <c r="BI716" t="s">
        <v>126</v>
      </c>
      <c r="BJ716" t="s">
        <v>612</v>
      </c>
      <c r="BK716">
        <v>73</v>
      </c>
      <c r="BL716">
        <v>208.1</v>
      </c>
      <c r="BM716">
        <v>185.42</v>
      </c>
      <c r="BN716">
        <v>94.39</v>
      </c>
      <c r="BO716">
        <v>27</v>
      </c>
      <c r="BP716" t="s">
        <v>106</v>
      </c>
      <c r="BQ716">
        <v>98</v>
      </c>
      <c r="BR716">
        <v>98.3</v>
      </c>
      <c r="BS716" t="s">
        <v>4945</v>
      </c>
      <c r="BT716" t="s">
        <v>132</v>
      </c>
    </row>
    <row r="717" spans="1:72" x14ac:dyDescent="0.2">
      <c r="A717" s="3">
        <v>789334</v>
      </c>
      <c r="B717">
        <v>1</v>
      </c>
      <c r="C717" t="s">
        <v>276</v>
      </c>
      <c r="D717">
        <v>1</v>
      </c>
      <c r="E717" s="2" t="s">
        <v>277</v>
      </c>
      <c r="F717" s="3" t="s">
        <v>224</v>
      </c>
      <c r="G717" t="s">
        <v>776</v>
      </c>
      <c r="H717" t="s">
        <v>183</v>
      </c>
      <c r="I717" t="s">
        <v>4946</v>
      </c>
      <c r="J717" t="s">
        <v>4947</v>
      </c>
      <c r="K717" t="s">
        <v>4948</v>
      </c>
      <c r="L717" t="s">
        <v>1036</v>
      </c>
      <c r="M717" t="s">
        <v>81</v>
      </c>
      <c r="N717">
        <v>76706</v>
      </c>
      <c r="O717" t="s">
        <v>82</v>
      </c>
      <c r="P717" t="s">
        <v>1037</v>
      </c>
      <c r="Q717">
        <v>1</v>
      </c>
      <c r="R717" t="s">
        <v>84</v>
      </c>
      <c r="S717" t="s">
        <v>84</v>
      </c>
      <c r="T717" t="s">
        <v>331</v>
      </c>
      <c r="U717">
        <v>4</v>
      </c>
      <c r="V717" t="s">
        <v>86</v>
      </c>
      <c r="W717">
        <v>1</v>
      </c>
      <c r="X717" t="s">
        <v>139</v>
      </c>
      <c r="Y717" t="s">
        <v>88</v>
      </c>
      <c r="Z717" t="s">
        <v>343</v>
      </c>
      <c r="AA717" s="2">
        <v>43898</v>
      </c>
      <c r="AB717" s="2" t="s">
        <v>579</v>
      </c>
      <c r="AC717" t="s">
        <v>286</v>
      </c>
      <c r="AD717">
        <v>4</v>
      </c>
      <c r="AE717">
        <v>4</v>
      </c>
      <c r="AF717">
        <v>15</v>
      </c>
      <c r="AG717" t="s">
        <v>328</v>
      </c>
      <c r="AH717" t="s">
        <v>233</v>
      </c>
      <c r="AI717" t="s">
        <v>234</v>
      </c>
      <c r="AJ717">
        <v>72025.03</v>
      </c>
      <c r="AK717">
        <v>72025</v>
      </c>
      <c r="AL717">
        <v>72026</v>
      </c>
      <c r="AM717">
        <v>72025</v>
      </c>
      <c r="AN717">
        <v>16199.8</v>
      </c>
      <c r="AO717">
        <v>55825.23</v>
      </c>
      <c r="AP717">
        <v>18006.259999999998</v>
      </c>
      <c r="AQ717" t="s">
        <v>2337</v>
      </c>
      <c r="AR717" t="s">
        <v>4075</v>
      </c>
      <c r="AS717" t="s">
        <v>793</v>
      </c>
      <c r="AT717" t="s">
        <v>794</v>
      </c>
      <c r="AU717" t="s">
        <v>126</v>
      </c>
      <c r="AV717" t="s">
        <v>2474</v>
      </c>
      <c r="AW717" t="s">
        <v>126</v>
      </c>
      <c r="AX717" t="s">
        <v>4949</v>
      </c>
      <c r="AY717">
        <v>9</v>
      </c>
      <c r="AZ717">
        <v>580</v>
      </c>
      <c r="BA717">
        <v>9</v>
      </c>
      <c r="BB717">
        <v>364</v>
      </c>
      <c r="BC717">
        <v>2</v>
      </c>
      <c r="BD717">
        <v>2</v>
      </c>
      <c r="BE717" t="s">
        <v>206</v>
      </c>
      <c r="BF717" t="s">
        <v>161</v>
      </c>
      <c r="BG717" t="s">
        <v>515</v>
      </c>
      <c r="BH717" t="s">
        <v>104</v>
      </c>
      <c r="BI717" t="s">
        <v>126</v>
      </c>
      <c r="BJ717" t="s">
        <v>658</v>
      </c>
      <c r="BK717">
        <v>69</v>
      </c>
      <c r="BL717">
        <v>185.5</v>
      </c>
      <c r="BM717">
        <v>175.26</v>
      </c>
      <c r="BN717">
        <v>84.14</v>
      </c>
      <c r="BO717">
        <v>27</v>
      </c>
      <c r="BP717" t="s">
        <v>106</v>
      </c>
      <c r="BQ717">
        <v>81</v>
      </c>
      <c r="BR717">
        <v>97.5</v>
      </c>
      <c r="BS717" t="s">
        <v>337</v>
      </c>
      <c r="BT717" t="s">
        <v>181</v>
      </c>
    </row>
    <row r="718" spans="1:72" x14ac:dyDescent="0.2">
      <c r="A718" s="3">
        <v>789335</v>
      </c>
      <c r="B718">
        <v>1</v>
      </c>
      <c r="C718" t="s">
        <v>276</v>
      </c>
      <c r="D718">
        <v>1</v>
      </c>
      <c r="E718" s="2" t="s">
        <v>277</v>
      </c>
      <c r="F718" s="3" t="s">
        <v>224</v>
      </c>
      <c r="G718" t="s">
        <v>2296</v>
      </c>
      <c r="H718" t="s">
        <v>298</v>
      </c>
      <c r="I718" t="s">
        <v>4950</v>
      </c>
      <c r="J718" t="s">
        <v>4951</v>
      </c>
      <c r="K718" t="s">
        <v>4952</v>
      </c>
      <c r="L718" t="s">
        <v>3393</v>
      </c>
      <c r="M718" t="s">
        <v>81</v>
      </c>
      <c r="N718">
        <v>75551</v>
      </c>
      <c r="O718" t="s">
        <v>82</v>
      </c>
      <c r="P718" t="s">
        <v>4953</v>
      </c>
      <c r="Q718">
        <v>2</v>
      </c>
      <c r="R718" t="s">
        <v>84</v>
      </c>
      <c r="S718" t="s">
        <v>84</v>
      </c>
      <c r="T718" t="s">
        <v>85</v>
      </c>
      <c r="U718">
        <v>4</v>
      </c>
      <c r="V718" t="s">
        <v>86</v>
      </c>
      <c r="W718">
        <v>1</v>
      </c>
      <c r="X718" t="s">
        <v>139</v>
      </c>
      <c r="Y718" t="s">
        <v>88</v>
      </c>
      <c r="Z718" t="s">
        <v>89</v>
      </c>
      <c r="AA718" s="2">
        <v>43872</v>
      </c>
      <c r="AB718" s="2" t="s">
        <v>2030</v>
      </c>
      <c r="AC718" t="s">
        <v>119</v>
      </c>
      <c r="AD718">
        <v>5</v>
      </c>
      <c r="AE718">
        <v>6</v>
      </c>
      <c r="AF718">
        <v>19</v>
      </c>
      <c r="AG718" t="s">
        <v>461</v>
      </c>
      <c r="AH718" t="s">
        <v>288</v>
      </c>
      <c r="AI718" t="s">
        <v>289</v>
      </c>
      <c r="AJ718">
        <v>92994.81</v>
      </c>
      <c r="AK718">
        <v>92994</v>
      </c>
      <c r="AL718">
        <v>92995</v>
      </c>
      <c r="AM718">
        <v>92994</v>
      </c>
      <c r="AN718">
        <v>23538.42</v>
      </c>
      <c r="AO718">
        <v>69456.39</v>
      </c>
      <c r="AP718">
        <v>15499.14</v>
      </c>
      <c r="AQ718" t="s">
        <v>4954</v>
      </c>
      <c r="AR718" t="s">
        <v>4955</v>
      </c>
      <c r="AS718" t="s">
        <v>76</v>
      </c>
      <c r="AT718" t="s">
        <v>4956</v>
      </c>
      <c r="AU718" t="s">
        <v>126</v>
      </c>
      <c r="AV718" t="s">
        <v>839</v>
      </c>
      <c r="AW718" t="s">
        <v>126</v>
      </c>
      <c r="AX718" t="s">
        <v>293</v>
      </c>
      <c r="AY718">
        <v>6</v>
      </c>
      <c r="AZ718">
        <v>374</v>
      </c>
      <c r="BA718">
        <v>6</v>
      </c>
      <c r="BB718">
        <v>240</v>
      </c>
      <c r="BC718">
        <v>3</v>
      </c>
      <c r="BD718">
        <v>3</v>
      </c>
      <c r="BE718" t="s">
        <v>257</v>
      </c>
      <c r="BF718" t="s">
        <v>515</v>
      </c>
      <c r="BG718" t="s">
        <v>190</v>
      </c>
      <c r="BH718" t="s">
        <v>104</v>
      </c>
      <c r="BI718" t="s">
        <v>126</v>
      </c>
      <c r="BJ718" t="s">
        <v>480</v>
      </c>
      <c r="BK718">
        <v>60</v>
      </c>
      <c r="BL718">
        <v>164.3</v>
      </c>
      <c r="BM718">
        <v>152.4</v>
      </c>
      <c r="BN718">
        <v>74.53</v>
      </c>
      <c r="BO718">
        <v>32</v>
      </c>
      <c r="BP718" t="s">
        <v>192</v>
      </c>
      <c r="BQ718">
        <v>113</v>
      </c>
      <c r="BR718">
        <v>98.23</v>
      </c>
      <c r="BS718" t="s">
        <v>4309</v>
      </c>
      <c r="BT718" t="s">
        <v>108</v>
      </c>
    </row>
    <row r="719" spans="1:72" x14ac:dyDescent="0.2">
      <c r="A719" s="3">
        <v>789336</v>
      </c>
      <c r="B719">
        <v>1</v>
      </c>
      <c r="C719" t="s">
        <v>276</v>
      </c>
      <c r="D719">
        <v>1</v>
      </c>
      <c r="E719" s="2" t="s">
        <v>277</v>
      </c>
      <c r="G719" t="s">
        <v>4957</v>
      </c>
      <c r="H719" t="s">
        <v>110</v>
      </c>
      <c r="I719" t="s">
        <v>2870</v>
      </c>
      <c r="J719" t="s">
        <v>4958</v>
      </c>
      <c r="K719" t="s">
        <v>4959</v>
      </c>
      <c r="L719" t="s">
        <v>291</v>
      </c>
      <c r="M719" t="s">
        <v>81</v>
      </c>
      <c r="N719">
        <v>79950</v>
      </c>
      <c r="O719" t="s">
        <v>82</v>
      </c>
      <c r="P719" t="s">
        <v>291</v>
      </c>
      <c r="Q719">
        <v>1</v>
      </c>
      <c r="R719" t="s">
        <v>84</v>
      </c>
      <c r="S719" t="s">
        <v>84</v>
      </c>
      <c r="T719" t="s">
        <v>85</v>
      </c>
      <c r="U719">
        <v>4</v>
      </c>
      <c r="V719" t="s">
        <v>86</v>
      </c>
      <c r="W719">
        <v>1</v>
      </c>
      <c r="X719" t="s">
        <v>139</v>
      </c>
      <c r="Y719" t="s">
        <v>200</v>
      </c>
      <c r="Z719" t="s">
        <v>117</v>
      </c>
      <c r="AA719" s="2">
        <v>43839</v>
      </c>
      <c r="AB719" s="2" t="s">
        <v>1327</v>
      </c>
      <c r="AC719" t="s">
        <v>172</v>
      </c>
      <c r="AD719">
        <v>2</v>
      </c>
      <c r="AE719">
        <v>3</v>
      </c>
      <c r="AF719">
        <v>23</v>
      </c>
      <c r="AG719" s="14" t="s">
        <v>4085</v>
      </c>
      <c r="AH719" t="s">
        <v>233</v>
      </c>
      <c r="AI719" t="s">
        <v>234</v>
      </c>
      <c r="AJ719">
        <v>42514.6</v>
      </c>
      <c r="AK719">
        <v>42514</v>
      </c>
      <c r="AL719">
        <v>42515</v>
      </c>
      <c r="AM719">
        <v>42514</v>
      </c>
      <c r="AN719">
        <v>7473.87</v>
      </c>
      <c r="AO719">
        <v>35040.730000000003</v>
      </c>
      <c r="AP719">
        <v>14171.53</v>
      </c>
      <c r="AQ719" t="s">
        <v>4330</v>
      </c>
      <c r="AR719" t="s">
        <v>4331</v>
      </c>
      <c r="AS719" t="s">
        <v>793</v>
      </c>
      <c r="AT719" t="s">
        <v>1995</v>
      </c>
      <c r="AU719" t="s">
        <v>126</v>
      </c>
      <c r="AV719" t="s">
        <v>4960</v>
      </c>
      <c r="AW719" t="s">
        <v>126</v>
      </c>
      <c r="AX719" t="s">
        <v>4961</v>
      </c>
      <c r="AY719">
        <v>9</v>
      </c>
      <c r="AZ719">
        <v>581</v>
      </c>
      <c r="BA719">
        <v>9</v>
      </c>
      <c r="BB719">
        <v>364</v>
      </c>
      <c r="BC719">
        <v>1</v>
      </c>
      <c r="BD719">
        <v>1</v>
      </c>
      <c r="BE719" t="s">
        <v>101</v>
      </c>
      <c r="BF719" t="s">
        <v>538</v>
      </c>
      <c r="BG719" t="s">
        <v>420</v>
      </c>
      <c r="BH719" t="s">
        <v>104</v>
      </c>
      <c r="BI719" t="s">
        <v>126</v>
      </c>
      <c r="BJ719" t="s">
        <v>163</v>
      </c>
      <c r="BK719">
        <v>64</v>
      </c>
      <c r="BL719">
        <v>179.1</v>
      </c>
      <c r="BM719">
        <v>162.56</v>
      </c>
      <c r="BN719">
        <v>81.239999999999995</v>
      </c>
      <c r="BO719">
        <v>30</v>
      </c>
      <c r="BP719" t="s">
        <v>192</v>
      </c>
      <c r="BQ719">
        <v>106</v>
      </c>
      <c r="BR719">
        <v>98.35</v>
      </c>
      <c r="BS719" t="s">
        <v>4962</v>
      </c>
      <c r="BT719" t="s">
        <v>132</v>
      </c>
    </row>
    <row r="720" spans="1:72" x14ac:dyDescent="0.2">
      <c r="A720" s="3">
        <v>789337</v>
      </c>
      <c r="B720">
        <v>4</v>
      </c>
      <c r="C720" t="s">
        <v>18</v>
      </c>
      <c r="D720">
        <v>5</v>
      </c>
      <c r="E720" s="2" t="s">
        <v>893</v>
      </c>
      <c r="F720" s="3" t="s">
        <v>84</v>
      </c>
      <c r="G720" t="s">
        <v>4963</v>
      </c>
      <c r="H720" t="s">
        <v>493</v>
      </c>
      <c r="I720" t="s">
        <v>4964</v>
      </c>
      <c r="J720" t="s">
        <v>4965</v>
      </c>
      <c r="K720" t="s">
        <v>4966</v>
      </c>
      <c r="L720" t="s">
        <v>291</v>
      </c>
      <c r="M720" t="s">
        <v>81</v>
      </c>
      <c r="N720">
        <v>75353</v>
      </c>
      <c r="O720" t="s">
        <v>82</v>
      </c>
      <c r="P720" t="s">
        <v>291</v>
      </c>
      <c r="Q720">
        <v>1</v>
      </c>
      <c r="R720" t="s">
        <v>84</v>
      </c>
      <c r="S720" t="s">
        <v>126</v>
      </c>
      <c r="T720" t="s">
        <v>85</v>
      </c>
      <c r="U720">
        <v>4</v>
      </c>
      <c r="V720" t="s">
        <v>86</v>
      </c>
      <c r="W720">
        <v>2</v>
      </c>
      <c r="X720" t="s">
        <v>87</v>
      </c>
      <c r="Y720" t="s">
        <v>200</v>
      </c>
      <c r="Z720" t="s">
        <v>117</v>
      </c>
      <c r="AA720" s="2">
        <v>43916</v>
      </c>
      <c r="AB720" s="2" t="s">
        <v>1407</v>
      </c>
      <c r="AC720" t="s">
        <v>141</v>
      </c>
      <c r="AD720">
        <v>2</v>
      </c>
      <c r="AE720">
        <v>2</v>
      </c>
      <c r="AF720">
        <v>0</v>
      </c>
      <c r="AG720" t="s">
        <v>899</v>
      </c>
      <c r="AH720" t="s">
        <v>121</v>
      </c>
      <c r="AI720" t="s">
        <v>122</v>
      </c>
      <c r="AJ720">
        <v>6744.17</v>
      </c>
      <c r="AK720">
        <v>6744</v>
      </c>
      <c r="AL720">
        <v>6745</v>
      </c>
      <c r="AM720">
        <v>6744</v>
      </c>
      <c r="AN720">
        <v>2822.2</v>
      </c>
      <c r="AO720">
        <v>3921.97</v>
      </c>
      <c r="AP720">
        <v>3372.09</v>
      </c>
      <c r="AQ720" t="s">
        <v>1058</v>
      </c>
      <c r="AR720" t="s">
        <v>1059</v>
      </c>
      <c r="AS720" t="s">
        <v>902</v>
      </c>
      <c r="AT720" t="s">
        <v>903</v>
      </c>
      <c r="AV720" t="s">
        <v>1740</v>
      </c>
      <c r="AW720" t="s">
        <v>84</v>
      </c>
      <c r="AY720">
        <v>15</v>
      </c>
      <c r="AZ720">
        <v>795</v>
      </c>
      <c r="BA720">
        <v>15</v>
      </c>
      <c r="BB720">
        <v>640</v>
      </c>
      <c r="BC720">
        <v>1</v>
      </c>
      <c r="BD720">
        <v>1</v>
      </c>
      <c r="BE720" t="s">
        <v>101</v>
      </c>
      <c r="BF720" t="s">
        <v>1550</v>
      </c>
      <c r="BH720" t="s">
        <v>104</v>
      </c>
      <c r="BI720" t="s">
        <v>84</v>
      </c>
      <c r="BJ720" t="s">
        <v>1153</v>
      </c>
      <c r="BK720">
        <v>18</v>
      </c>
      <c r="BL720">
        <v>9</v>
      </c>
      <c r="BM720">
        <v>45.72</v>
      </c>
      <c r="BN720">
        <v>4.08</v>
      </c>
      <c r="BO720">
        <v>19</v>
      </c>
      <c r="BP720" t="s">
        <v>209</v>
      </c>
      <c r="BQ720">
        <v>67</v>
      </c>
      <c r="BR720">
        <v>97.42</v>
      </c>
      <c r="BS720" t="s">
        <v>4967</v>
      </c>
      <c r="BT720" t="s">
        <v>181</v>
      </c>
    </row>
    <row r="721" spans="1:72" x14ac:dyDescent="0.2">
      <c r="A721" s="3">
        <v>789338</v>
      </c>
      <c r="B721">
        <v>3</v>
      </c>
      <c r="C721" t="s">
        <v>72</v>
      </c>
      <c r="D721">
        <v>2</v>
      </c>
      <c r="E721" s="2" t="s">
        <v>73</v>
      </c>
      <c r="F721" s="3" t="s">
        <v>74</v>
      </c>
      <c r="G721" t="s">
        <v>2773</v>
      </c>
      <c r="H721" t="s">
        <v>183</v>
      </c>
      <c r="I721" t="s">
        <v>4968</v>
      </c>
      <c r="J721" t="s">
        <v>4969</v>
      </c>
      <c r="K721" t="s">
        <v>4970</v>
      </c>
      <c r="L721" t="s">
        <v>4971</v>
      </c>
      <c r="M721" t="s">
        <v>81</v>
      </c>
      <c r="N721">
        <v>79540</v>
      </c>
      <c r="O721" t="s">
        <v>82</v>
      </c>
      <c r="P721" t="s">
        <v>4972</v>
      </c>
      <c r="Q721">
        <v>1</v>
      </c>
      <c r="R721" t="s">
        <v>84</v>
      </c>
      <c r="S721" t="s">
        <v>84</v>
      </c>
      <c r="T721" t="s">
        <v>85</v>
      </c>
      <c r="U721">
        <v>4</v>
      </c>
      <c r="V721" t="s">
        <v>86</v>
      </c>
      <c r="W721">
        <v>1</v>
      </c>
      <c r="X721" t="s">
        <v>139</v>
      </c>
      <c r="Y721" t="s">
        <v>88</v>
      </c>
      <c r="Z721" t="s">
        <v>89</v>
      </c>
      <c r="AA721" s="2">
        <v>43854</v>
      </c>
      <c r="AB721" s="2" t="s">
        <v>217</v>
      </c>
      <c r="AC721" t="s">
        <v>172</v>
      </c>
      <c r="AD721">
        <v>1</v>
      </c>
      <c r="AE721">
        <v>2</v>
      </c>
      <c r="AF721">
        <v>7</v>
      </c>
      <c r="AG721" t="s">
        <v>602</v>
      </c>
      <c r="AH721" t="s">
        <v>143</v>
      </c>
      <c r="AI721" t="s">
        <v>144</v>
      </c>
      <c r="AJ721">
        <v>25875.55</v>
      </c>
      <c r="AK721">
        <v>25875</v>
      </c>
      <c r="AL721">
        <v>25876</v>
      </c>
      <c r="AM721">
        <v>25875</v>
      </c>
      <c r="AN721">
        <v>5718.88</v>
      </c>
      <c r="AO721">
        <v>20156.669999999998</v>
      </c>
      <c r="AP721">
        <v>12937.77</v>
      </c>
      <c r="AQ721" t="s">
        <v>4973</v>
      </c>
      <c r="AR721" t="s">
        <v>4974</v>
      </c>
      <c r="AS721" t="s">
        <v>97</v>
      </c>
      <c r="AT721" t="s">
        <v>950</v>
      </c>
      <c r="AU721" t="s">
        <v>126</v>
      </c>
      <c r="AV721" t="s">
        <v>145</v>
      </c>
      <c r="AX721" t="s">
        <v>100</v>
      </c>
      <c r="AY721">
        <v>14</v>
      </c>
      <c r="AZ721">
        <v>807</v>
      </c>
      <c r="BA721">
        <v>14</v>
      </c>
      <c r="BB721">
        <v>560</v>
      </c>
      <c r="BC721">
        <v>1</v>
      </c>
      <c r="BD721">
        <v>2</v>
      </c>
      <c r="BE721" t="s">
        <v>206</v>
      </c>
      <c r="BF721" t="s">
        <v>783</v>
      </c>
      <c r="BG721" t="s">
        <v>387</v>
      </c>
      <c r="BH721" t="s">
        <v>104</v>
      </c>
      <c r="BI721" t="s">
        <v>84</v>
      </c>
      <c r="BJ721" t="s">
        <v>452</v>
      </c>
      <c r="BK721">
        <v>67</v>
      </c>
      <c r="BL721">
        <v>154</v>
      </c>
      <c r="BM721">
        <v>170.18</v>
      </c>
      <c r="BN721">
        <v>69.849999999999994</v>
      </c>
      <c r="BO721">
        <v>24</v>
      </c>
      <c r="BP721" t="s">
        <v>209</v>
      </c>
      <c r="BQ721">
        <v>72</v>
      </c>
      <c r="BR721">
        <v>97.66</v>
      </c>
      <c r="BS721" t="s">
        <v>4975</v>
      </c>
      <c r="BT721" t="s">
        <v>132</v>
      </c>
    </row>
    <row r="722" spans="1:72" x14ac:dyDescent="0.2">
      <c r="A722" s="3">
        <v>789339</v>
      </c>
      <c r="B722">
        <v>1</v>
      </c>
      <c r="C722" t="s">
        <v>276</v>
      </c>
      <c r="D722">
        <v>1</v>
      </c>
      <c r="E722" s="2" t="s">
        <v>277</v>
      </c>
      <c r="F722" s="3" t="s">
        <v>224</v>
      </c>
      <c r="G722" t="s">
        <v>919</v>
      </c>
      <c r="H722" t="s">
        <v>298</v>
      </c>
      <c r="I722" t="s">
        <v>4976</v>
      </c>
      <c r="J722" t="s">
        <v>4977</v>
      </c>
      <c r="K722" t="s">
        <v>4978</v>
      </c>
      <c r="L722" t="s">
        <v>600</v>
      </c>
      <c r="M722" t="s">
        <v>81</v>
      </c>
      <c r="N722">
        <v>78253</v>
      </c>
      <c r="O722" t="s">
        <v>82</v>
      </c>
      <c r="P722" t="s">
        <v>356</v>
      </c>
      <c r="Q722">
        <v>1</v>
      </c>
      <c r="R722" t="s">
        <v>84</v>
      </c>
      <c r="S722" t="s">
        <v>84</v>
      </c>
      <c r="T722" t="s">
        <v>85</v>
      </c>
      <c r="U722">
        <v>4</v>
      </c>
      <c r="V722" t="s">
        <v>86</v>
      </c>
      <c r="W722">
        <v>2</v>
      </c>
      <c r="X722" t="s">
        <v>87</v>
      </c>
      <c r="Y722" t="s">
        <v>156</v>
      </c>
      <c r="Z722" t="s">
        <v>117</v>
      </c>
      <c r="AA722" s="2">
        <v>43903</v>
      </c>
      <c r="AB722" s="2" t="s">
        <v>1083</v>
      </c>
      <c r="AC722" t="s">
        <v>141</v>
      </c>
      <c r="AD722">
        <v>1</v>
      </c>
      <c r="AE722">
        <v>1</v>
      </c>
      <c r="AF722">
        <v>11</v>
      </c>
      <c r="AG722" t="s">
        <v>723</v>
      </c>
      <c r="AH722" t="s">
        <v>143</v>
      </c>
      <c r="AI722" t="s">
        <v>144</v>
      </c>
      <c r="AJ722">
        <v>33510.67</v>
      </c>
      <c r="AK722">
        <v>33510</v>
      </c>
      <c r="AL722">
        <v>33511</v>
      </c>
      <c r="AM722">
        <v>33510</v>
      </c>
      <c r="AN722">
        <v>4638.96</v>
      </c>
      <c r="AO722">
        <v>28871.71</v>
      </c>
      <c r="AP722">
        <v>33510.67</v>
      </c>
      <c r="AQ722" t="s">
        <v>4979</v>
      </c>
      <c r="AR722" t="s">
        <v>4980</v>
      </c>
      <c r="AS722" t="s">
        <v>76</v>
      </c>
      <c r="AT722" t="s">
        <v>4981</v>
      </c>
      <c r="AU722" t="s">
        <v>126</v>
      </c>
      <c r="AV722" t="s">
        <v>1408</v>
      </c>
      <c r="AW722" t="s">
        <v>126</v>
      </c>
      <c r="AY722">
        <v>9</v>
      </c>
      <c r="AZ722">
        <v>599</v>
      </c>
      <c r="BA722">
        <v>9</v>
      </c>
      <c r="BB722">
        <v>382</v>
      </c>
      <c r="BC722">
        <v>1</v>
      </c>
      <c r="BD722">
        <v>2</v>
      </c>
      <c r="BE722" t="s">
        <v>206</v>
      </c>
      <c r="BF722" t="s">
        <v>1337</v>
      </c>
      <c r="BH722" t="s">
        <v>104</v>
      </c>
      <c r="BI722" t="s">
        <v>126</v>
      </c>
      <c r="BJ722" t="s">
        <v>868</v>
      </c>
      <c r="BK722">
        <v>62</v>
      </c>
      <c r="BL722">
        <v>125.2</v>
      </c>
      <c r="BM722">
        <v>157.47999999999999</v>
      </c>
      <c r="BN722">
        <v>56.79</v>
      </c>
      <c r="BO722">
        <v>22</v>
      </c>
      <c r="BP722" t="s">
        <v>209</v>
      </c>
      <c r="BQ722">
        <v>69</v>
      </c>
      <c r="BR722">
        <v>98.29</v>
      </c>
      <c r="BS722" t="s">
        <v>4982</v>
      </c>
      <c r="BT722" t="s">
        <v>181</v>
      </c>
    </row>
    <row r="723" spans="1:72" x14ac:dyDescent="0.2">
      <c r="A723" s="3">
        <v>789340</v>
      </c>
      <c r="B723">
        <v>4</v>
      </c>
      <c r="C723" t="s">
        <v>18</v>
      </c>
      <c r="D723">
        <v>5</v>
      </c>
      <c r="E723" s="2" t="s">
        <v>893</v>
      </c>
      <c r="F723" s="3" t="s">
        <v>84</v>
      </c>
      <c r="G723" t="s">
        <v>3001</v>
      </c>
      <c r="H723" t="s">
        <v>110</v>
      </c>
      <c r="I723" t="s">
        <v>4983</v>
      </c>
      <c r="J723" t="s">
        <v>4984</v>
      </c>
      <c r="K723" t="s">
        <v>4985</v>
      </c>
      <c r="L723" t="s">
        <v>3030</v>
      </c>
      <c r="M723" t="s">
        <v>81</v>
      </c>
      <c r="N723">
        <v>79781</v>
      </c>
      <c r="O723" t="s">
        <v>82</v>
      </c>
      <c r="P723" t="s">
        <v>4986</v>
      </c>
      <c r="Q723">
        <v>20</v>
      </c>
      <c r="R723" t="s">
        <v>126</v>
      </c>
      <c r="S723" t="s">
        <v>126</v>
      </c>
      <c r="T723" t="s">
        <v>85</v>
      </c>
      <c r="U723">
        <v>4</v>
      </c>
      <c r="V723" t="s">
        <v>86</v>
      </c>
      <c r="W723">
        <v>1</v>
      </c>
      <c r="X723" t="s">
        <v>139</v>
      </c>
      <c r="Y723" t="s">
        <v>200</v>
      </c>
      <c r="Z723" t="s">
        <v>117</v>
      </c>
      <c r="AA723" s="2">
        <v>43861</v>
      </c>
      <c r="AB723" s="2" t="s">
        <v>2555</v>
      </c>
      <c r="AC723" t="s">
        <v>141</v>
      </c>
      <c r="AD723">
        <v>1</v>
      </c>
      <c r="AE723">
        <v>1</v>
      </c>
      <c r="AF723">
        <v>0</v>
      </c>
      <c r="AG723" t="s">
        <v>899</v>
      </c>
      <c r="AH723" t="s">
        <v>143</v>
      </c>
      <c r="AI723" t="s">
        <v>144</v>
      </c>
      <c r="AJ723">
        <v>18620.52</v>
      </c>
      <c r="AK723">
        <v>18620</v>
      </c>
      <c r="AL723">
        <v>18621</v>
      </c>
      <c r="AM723">
        <v>18620</v>
      </c>
      <c r="AN723">
        <v>5945.72</v>
      </c>
      <c r="AO723">
        <v>12674.8</v>
      </c>
      <c r="AP723">
        <v>18620.52</v>
      </c>
      <c r="AQ723" t="s">
        <v>1058</v>
      </c>
      <c r="AR723" t="s">
        <v>1059</v>
      </c>
      <c r="AS723" t="s">
        <v>902</v>
      </c>
      <c r="AT723" t="s">
        <v>903</v>
      </c>
      <c r="AV723" t="s">
        <v>4987</v>
      </c>
      <c r="AW723" t="s">
        <v>126</v>
      </c>
      <c r="AY723">
        <v>15</v>
      </c>
      <c r="AZ723">
        <v>789</v>
      </c>
      <c r="BA723">
        <v>15</v>
      </c>
      <c r="BB723">
        <v>589</v>
      </c>
      <c r="BC723">
        <v>3</v>
      </c>
      <c r="BD723">
        <v>3</v>
      </c>
      <c r="BE723" t="s">
        <v>257</v>
      </c>
      <c r="BF723" t="s">
        <v>3006</v>
      </c>
      <c r="BH723" t="s">
        <v>104</v>
      </c>
      <c r="BI723" t="s">
        <v>84</v>
      </c>
      <c r="BJ723" t="s">
        <v>1234</v>
      </c>
      <c r="BK723">
        <v>15</v>
      </c>
      <c r="BL723">
        <v>8</v>
      </c>
      <c r="BM723">
        <v>38.1</v>
      </c>
      <c r="BN723">
        <v>3.63</v>
      </c>
      <c r="BO723">
        <v>24</v>
      </c>
      <c r="BP723" t="s">
        <v>209</v>
      </c>
      <c r="BQ723">
        <v>73</v>
      </c>
      <c r="BR723">
        <v>97.56</v>
      </c>
      <c r="BS723" t="s">
        <v>4988</v>
      </c>
      <c r="BT723" t="s">
        <v>132</v>
      </c>
    </row>
    <row r="724" spans="1:72" x14ac:dyDescent="0.2">
      <c r="A724" s="3">
        <v>789341</v>
      </c>
      <c r="B724">
        <v>1</v>
      </c>
      <c r="C724" t="s">
        <v>276</v>
      </c>
      <c r="D724">
        <v>1</v>
      </c>
      <c r="E724" s="2" t="s">
        <v>277</v>
      </c>
      <c r="F724" s="3" t="s">
        <v>74</v>
      </c>
      <c r="G724" t="s">
        <v>4989</v>
      </c>
      <c r="H724" t="s">
        <v>110</v>
      </c>
      <c r="I724" t="s">
        <v>4990</v>
      </c>
      <c r="J724" t="s">
        <v>4991</v>
      </c>
      <c r="K724" t="s">
        <v>4992</v>
      </c>
      <c r="L724" t="s">
        <v>291</v>
      </c>
      <c r="M724" t="s">
        <v>81</v>
      </c>
      <c r="N724">
        <v>75027</v>
      </c>
      <c r="O724" t="s">
        <v>82</v>
      </c>
      <c r="P724" t="s">
        <v>291</v>
      </c>
      <c r="Q724">
        <v>1</v>
      </c>
      <c r="R724" t="s">
        <v>84</v>
      </c>
      <c r="S724" t="s">
        <v>84</v>
      </c>
      <c r="T724" t="s">
        <v>85</v>
      </c>
      <c r="U724">
        <v>4</v>
      </c>
      <c r="V724" t="s">
        <v>86</v>
      </c>
      <c r="W724">
        <v>2</v>
      </c>
      <c r="X724" t="s">
        <v>87</v>
      </c>
      <c r="Y724" t="s">
        <v>460</v>
      </c>
      <c r="Z724" t="s">
        <v>117</v>
      </c>
      <c r="AA724" s="2">
        <v>43833</v>
      </c>
      <c r="AB724" s="2" t="s">
        <v>734</v>
      </c>
      <c r="AC724" t="s">
        <v>172</v>
      </c>
      <c r="AD724">
        <v>1</v>
      </c>
      <c r="AE724">
        <v>2</v>
      </c>
      <c r="AF724">
        <v>7</v>
      </c>
      <c r="AG724" t="s">
        <v>602</v>
      </c>
      <c r="AH724" t="s">
        <v>143</v>
      </c>
      <c r="AI724" t="s">
        <v>144</v>
      </c>
      <c r="AJ724">
        <v>10212.51</v>
      </c>
      <c r="AK724">
        <v>10212</v>
      </c>
      <c r="AL724">
        <v>10213</v>
      </c>
      <c r="AM724">
        <v>10212</v>
      </c>
      <c r="AN724">
        <v>5718.88</v>
      </c>
      <c r="AO724">
        <v>4493.63</v>
      </c>
      <c r="AP724">
        <v>5106.26</v>
      </c>
      <c r="AQ724" t="s">
        <v>4993</v>
      </c>
      <c r="AR724" t="s">
        <v>4994</v>
      </c>
      <c r="AS724" t="s">
        <v>97</v>
      </c>
      <c r="AT724" t="s">
        <v>4995</v>
      </c>
      <c r="AU724" t="s">
        <v>126</v>
      </c>
      <c r="AV724" t="s">
        <v>4996</v>
      </c>
      <c r="AW724" t="s">
        <v>126</v>
      </c>
      <c r="AY724">
        <v>14</v>
      </c>
      <c r="AZ724">
        <v>832</v>
      </c>
      <c r="BA724">
        <v>14</v>
      </c>
      <c r="BB724">
        <v>566</v>
      </c>
      <c r="BC724">
        <v>1</v>
      </c>
      <c r="BD724">
        <v>2</v>
      </c>
      <c r="BE724" t="s">
        <v>206</v>
      </c>
      <c r="BF724" t="s">
        <v>805</v>
      </c>
      <c r="BH724" t="s">
        <v>104</v>
      </c>
      <c r="BI724" t="s">
        <v>126</v>
      </c>
      <c r="BJ724" t="s">
        <v>452</v>
      </c>
      <c r="BK724">
        <v>67</v>
      </c>
      <c r="BL724">
        <v>122.3</v>
      </c>
      <c r="BM724">
        <v>170.18</v>
      </c>
      <c r="BN724">
        <v>55.47</v>
      </c>
      <c r="BO724">
        <v>19</v>
      </c>
      <c r="BP724" t="s">
        <v>209</v>
      </c>
      <c r="BQ724">
        <v>60</v>
      </c>
      <c r="BR724">
        <v>97.36</v>
      </c>
      <c r="BS724" t="s">
        <v>4997</v>
      </c>
      <c r="BT724" t="s">
        <v>132</v>
      </c>
    </row>
    <row r="725" spans="1:72" x14ac:dyDescent="0.2">
      <c r="A725" s="3">
        <v>789342</v>
      </c>
      <c r="B725">
        <v>5</v>
      </c>
      <c r="C725" t="s">
        <v>3258</v>
      </c>
      <c r="D725">
        <v>1</v>
      </c>
      <c r="E725" s="2" t="s">
        <v>277</v>
      </c>
      <c r="F725" s="3" t="s">
        <v>224</v>
      </c>
      <c r="G725" t="s">
        <v>4998</v>
      </c>
      <c r="H725" t="s">
        <v>74</v>
      </c>
      <c r="I725" t="s">
        <v>4999</v>
      </c>
      <c r="J725" t="s">
        <v>5000</v>
      </c>
      <c r="K725" t="s">
        <v>5001</v>
      </c>
      <c r="L725" t="s">
        <v>291</v>
      </c>
      <c r="M725" t="s">
        <v>81</v>
      </c>
      <c r="N725">
        <v>79167</v>
      </c>
      <c r="O725" t="s">
        <v>82</v>
      </c>
      <c r="P725" t="s">
        <v>291</v>
      </c>
      <c r="Q725">
        <v>3</v>
      </c>
      <c r="R725" t="s">
        <v>84</v>
      </c>
      <c r="S725" t="s">
        <v>84</v>
      </c>
      <c r="T725" t="s">
        <v>331</v>
      </c>
      <c r="U725">
        <v>4</v>
      </c>
      <c r="V725" t="s">
        <v>86</v>
      </c>
      <c r="W725">
        <v>2</v>
      </c>
      <c r="X725" t="s">
        <v>87</v>
      </c>
      <c r="Y725" t="s">
        <v>116</v>
      </c>
      <c r="Z725" t="s">
        <v>343</v>
      </c>
      <c r="AA725" s="2">
        <v>43884</v>
      </c>
      <c r="AB725" s="2" t="s">
        <v>344</v>
      </c>
      <c r="AC725" t="s">
        <v>268</v>
      </c>
      <c r="AD725">
        <v>3</v>
      </c>
      <c r="AE725">
        <v>3</v>
      </c>
      <c r="AF725">
        <v>17</v>
      </c>
      <c r="AG725" t="s">
        <v>473</v>
      </c>
      <c r="AH725" t="s">
        <v>288</v>
      </c>
      <c r="AI725" t="s">
        <v>289</v>
      </c>
      <c r="AJ725">
        <v>40608.26</v>
      </c>
      <c r="AK725">
        <v>40608</v>
      </c>
      <c r="AL725">
        <v>40609</v>
      </c>
      <c r="AM725">
        <v>40608</v>
      </c>
      <c r="AN725">
        <v>12149.85</v>
      </c>
      <c r="AO725">
        <v>28458.41</v>
      </c>
      <c r="AP725">
        <v>13536.09</v>
      </c>
      <c r="AQ725" t="s">
        <v>1779</v>
      </c>
      <c r="AR725" t="s">
        <v>1786</v>
      </c>
      <c r="AS725" t="s">
        <v>339</v>
      </c>
      <c r="AT725" t="s">
        <v>764</v>
      </c>
      <c r="AU725" t="s">
        <v>126</v>
      </c>
      <c r="AV725" t="s">
        <v>3300</v>
      </c>
      <c r="AW725" t="s">
        <v>126</v>
      </c>
      <c r="AY725">
        <v>8</v>
      </c>
      <c r="AZ725">
        <v>562</v>
      </c>
      <c r="BA725">
        <v>8</v>
      </c>
      <c r="BB725">
        <v>342</v>
      </c>
      <c r="BC725">
        <v>2</v>
      </c>
      <c r="BD725">
        <v>3</v>
      </c>
      <c r="BE725" t="s">
        <v>257</v>
      </c>
      <c r="BF725" t="s">
        <v>419</v>
      </c>
      <c r="BH725" t="s">
        <v>104</v>
      </c>
      <c r="BI725" t="s">
        <v>126</v>
      </c>
      <c r="BJ725" t="s">
        <v>842</v>
      </c>
      <c r="BK725">
        <v>70</v>
      </c>
      <c r="BL725">
        <v>194.7</v>
      </c>
      <c r="BM725">
        <v>177.8</v>
      </c>
      <c r="BN725">
        <v>88.31</v>
      </c>
      <c r="BO725">
        <v>27</v>
      </c>
      <c r="BP725" t="s">
        <v>106</v>
      </c>
      <c r="BQ725">
        <v>98</v>
      </c>
      <c r="BR725">
        <v>97.24</v>
      </c>
      <c r="BS725" t="s">
        <v>5002</v>
      </c>
      <c r="BT725" t="s">
        <v>108</v>
      </c>
    </row>
    <row r="726" spans="1:72" x14ac:dyDescent="0.2">
      <c r="A726" s="3">
        <v>789343</v>
      </c>
      <c r="B726">
        <v>1</v>
      </c>
      <c r="C726" t="s">
        <v>276</v>
      </c>
      <c r="D726">
        <v>1</v>
      </c>
      <c r="E726" s="2" t="s">
        <v>277</v>
      </c>
      <c r="F726" s="3" t="s">
        <v>224</v>
      </c>
      <c r="G726" t="s">
        <v>5003</v>
      </c>
      <c r="H726" t="s">
        <v>76</v>
      </c>
      <c r="I726" t="s">
        <v>5004</v>
      </c>
      <c r="J726" t="s">
        <v>5005</v>
      </c>
      <c r="K726" t="s">
        <v>5006</v>
      </c>
      <c r="L726" t="s">
        <v>600</v>
      </c>
      <c r="M726" t="s">
        <v>81</v>
      </c>
      <c r="N726">
        <v>78264</v>
      </c>
      <c r="O726" t="s">
        <v>82</v>
      </c>
      <c r="P726" t="s">
        <v>356</v>
      </c>
      <c r="Q726">
        <v>1</v>
      </c>
      <c r="R726" t="s">
        <v>84</v>
      </c>
      <c r="S726" t="s">
        <v>84</v>
      </c>
      <c r="T726" t="s">
        <v>331</v>
      </c>
      <c r="U726">
        <v>4</v>
      </c>
      <c r="V726" t="s">
        <v>86</v>
      </c>
      <c r="W726">
        <v>2</v>
      </c>
      <c r="X726" t="s">
        <v>87</v>
      </c>
      <c r="Y726" t="s">
        <v>156</v>
      </c>
      <c r="Z726" t="s">
        <v>343</v>
      </c>
      <c r="AA726" s="2">
        <v>43855</v>
      </c>
      <c r="AB726" s="2" t="s">
        <v>534</v>
      </c>
      <c r="AC726" t="s">
        <v>119</v>
      </c>
      <c r="AD726">
        <v>1</v>
      </c>
      <c r="AE726">
        <v>2</v>
      </c>
      <c r="AF726">
        <v>12</v>
      </c>
      <c r="AG726" t="s">
        <v>397</v>
      </c>
      <c r="AH726">
        <v>12</v>
      </c>
      <c r="AI726" t="s">
        <v>303</v>
      </c>
      <c r="AJ726">
        <v>190075.14</v>
      </c>
      <c r="AK726">
        <v>190075</v>
      </c>
      <c r="AL726">
        <v>190076</v>
      </c>
      <c r="AM726">
        <v>190075</v>
      </c>
      <c r="AN726">
        <v>10455.959999999999</v>
      </c>
      <c r="AO726">
        <v>179619.18</v>
      </c>
      <c r="AP726">
        <v>95037.57</v>
      </c>
      <c r="AQ726" t="s">
        <v>3602</v>
      </c>
      <c r="AR726" t="s">
        <v>3603</v>
      </c>
      <c r="AS726" t="s">
        <v>224</v>
      </c>
      <c r="AT726" t="s">
        <v>3604</v>
      </c>
      <c r="AU726" t="s">
        <v>126</v>
      </c>
      <c r="AV726" t="s">
        <v>862</v>
      </c>
      <c r="AW726" t="s">
        <v>126</v>
      </c>
      <c r="AX726" t="s">
        <v>753</v>
      </c>
      <c r="AY726">
        <v>5</v>
      </c>
      <c r="AZ726">
        <v>244</v>
      </c>
      <c r="BA726">
        <v>5</v>
      </c>
      <c r="BB726">
        <v>171</v>
      </c>
      <c r="BC726">
        <v>1</v>
      </c>
      <c r="BD726">
        <v>2</v>
      </c>
      <c r="BE726" t="s">
        <v>206</v>
      </c>
      <c r="BF726" t="s">
        <v>1734</v>
      </c>
      <c r="BG726" t="s">
        <v>220</v>
      </c>
      <c r="BH726" t="s">
        <v>104</v>
      </c>
      <c r="BI726" t="s">
        <v>126</v>
      </c>
      <c r="BJ726" t="s">
        <v>351</v>
      </c>
      <c r="BK726">
        <v>72</v>
      </c>
      <c r="BL726">
        <v>229.7</v>
      </c>
      <c r="BM726">
        <v>182.88</v>
      </c>
      <c r="BN726">
        <v>104.19</v>
      </c>
      <c r="BO726">
        <v>31</v>
      </c>
      <c r="BP726" t="s">
        <v>192</v>
      </c>
      <c r="BQ726">
        <v>115</v>
      </c>
      <c r="BR726">
        <v>97.74</v>
      </c>
      <c r="BS726" t="s">
        <v>5007</v>
      </c>
      <c r="BT726" t="s">
        <v>132</v>
      </c>
    </row>
    <row r="727" spans="1:72" x14ac:dyDescent="0.2">
      <c r="A727" s="3">
        <v>789344</v>
      </c>
      <c r="B727">
        <v>1</v>
      </c>
      <c r="C727" t="s">
        <v>276</v>
      </c>
      <c r="D727">
        <v>1</v>
      </c>
      <c r="E727" s="2" t="s">
        <v>277</v>
      </c>
      <c r="F727" s="3" t="s">
        <v>224</v>
      </c>
      <c r="G727" t="s">
        <v>3934</v>
      </c>
      <c r="H727" t="s">
        <v>339</v>
      </c>
      <c r="I727" t="s">
        <v>5008</v>
      </c>
      <c r="J727" t="s">
        <v>5009</v>
      </c>
      <c r="K727" t="s">
        <v>5010</v>
      </c>
      <c r="L727" t="s">
        <v>1883</v>
      </c>
      <c r="M727" t="s">
        <v>81</v>
      </c>
      <c r="N727">
        <v>75020</v>
      </c>
      <c r="O727" t="s">
        <v>82</v>
      </c>
      <c r="P727" t="s">
        <v>1884</v>
      </c>
      <c r="Q727">
        <v>6</v>
      </c>
      <c r="R727" t="s">
        <v>84</v>
      </c>
      <c r="S727" t="s">
        <v>84</v>
      </c>
      <c r="T727" t="s">
        <v>331</v>
      </c>
      <c r="U727">
        <v>4</v>
      </c>
      <c r="V727" t="s">
        <v>86</v>
      </c>
      <c r="W727">
        <v>2</v>
      </c>
      <c r="X727" t="s">
        <v>87</v>
      </c>
      <c r="Y727" t="s">
        <v>200</v>
      </c>
      <c r="Z727" t="s">
        <v>343</v>
      </c>
      <c r="AA727" s="2">
        <v>43889</v>
      </c>
      <c r="AB727" s="2" t="s">
        <v>488</v>
      </c>
      <c r="AC727" t="s">
        <v>119</v>
      </c>
      <c r="AD727">
        <v>2</v>
      </c>
      <c r="AE727">
        <v>3</v>
      </c>
      <c r="AF727">
        <v>17</v>
      </c>
      <c r="AG727" t="s">
        <v>473</v>
      </c>
      <c r="AH727" t="s">
        <v>288</v>
      </c>
      <c r="AI727" t="s">
        <v>289</v>
      </c>
      <c r="AJ727">
        <v>52781.67</v>
      </c>
      <c r="AK727">
        <v>52781</v>
      </c>
      <c r="AL727">
        <v>52782</v>
      </c>
      <c r="AM727">
        <v>52781</v>
      </c>
      <c r="AN727">
        <v>13916.88</v>
      </c>
      <c r="AO727">
        <v>38864.79</v>
      </c>
      <c r="AP727">
        <v>17593.89</v>
      </c>
      <c r="AQ727" t="s">
        <v>462</v>
      </c>
      <c r="AR727" t="s">
        <v>463</v>
      </c>
      <c r="AS727" t="s">
        <v>224</v>
      </c>
      <c r="AT727" t="s">
        <v>464</v>
      </c>
      <c r="AU727" t="s">
        <v>126</v>
      </c>
      <c r="AV727" t="s">
        <v>1537</v>
      </c>
      <c r="AW727" t="s">
        <v>126</v>
      </c>
      <c r="AY727">
        <v>5</v>
      </c>
      <c r="AZ727">
        <v>291</v>
      </c>
      <c r="BA727">
        <v>5</v>
      </c>
      <c r="BB727">
        <v>194</v>
      </c>
      <c r="BC727">
        <v>3</v>
      </c>
      <c r="BD727">
        <v>4</v>
      </c>
      <c r="BE727" t="s">
        <v>241</v>
      </c>
      <c r="BF727" t="s">
        <v>478</v>
      </c>
      <c r="BH727" t="s">
        <v>104</v>
      </c>
      <c r="BI727" t="s">
        <v>126</v>
      </c>
      <c r="BJ727" t="s">
        <v>842</v>
      </c>
      <c r="BK727">
        <v>70</v>
      </c>
      <c r="BL727">
        <v>140.1</v>
      </c>
      <c r="BM727">
        <v>177.8</v>
      </c>
      <c r="BN727">
        <v>63.55</v>
      </c>
      <c r="BO727">
        <v>20</v>
      </c>
      <c r="BP727" t="s">
        <v>209</v>
      </c>
      <c r="BQ727">
        <v>62</v>
      </c>
      <c r="BR727">
        <v>97.42</v>
      </c>
      <c r="BS727" t="s">
        <v>2586</v>
      </c>
      <c r="BT727" t="s">
        <v>108</v>
      </c>
    </row>
    <row r="728" spans="1:72" x14ac:dyDescent="0.2">
      <c r="A728" s="3">
        <v>789345</v>
      </c>
      <c r="B728">
        <v>4</v>
      </c>
      <c r="C728" t="s">
        <v>18</v>
      </c>
      <c r="D728">
        <v>5</v>
      </c>
      <c r="E728" s="2" t="s">
        <v>893</v>
      </c>
      <c r="F728" s="3" t="s">
        <v>84</v>
      </c>
      <c r="G728" t="s">
        <v>606</v>
      </c>
      <c r="H728" t="s">
        <v>502</v>
      </c>
      <c r="I728" t="s">
        <v>5011</v>
      </c>
      <c r="J728" t="s">
        <v>5012</v>
      </c>
      <c r="K728" t="s">
        <v>5013</v>
      </c>
      <c r="L728" t="s">
        <v>154</v>
      </c>
      <c r="M728" t="s">
        <v>81</v>
      </c>
      <c r="N728">
        <v>77979</v>
      </c>
      <c r="O728" t="s">
        <v>82</v>
      </c>
      <c r="P728" t="s">
        <v>4580</v>
      </c>
      <c r="Q728">
        <v>5</v>
      </c>
      <c r="R728" t="s">
        <v>84</v>
      </c>
      <c r="S728" t="s">
        <v>126</v>
      </c>
      <c r="T728" t="s">
        <v>331</v>
      </c>
      <c r="U728">
        <v>4</v>
      </c>
      <c r="V728" t="s">
        <v>86</v>
      </c>
      <c r="W728">
        <v>1</v>
      </c>
      <c r="X728" t="s">
        <v>139</v>
      </c>
      <c r="Y728" t="s">
        <v>200</v>
      </c>
      <c r="Z728" t="s">
        <v>343</v>
      </c>
      <c r="AA728" s="2">
        <v>43862</v>
      </c>
      <c r="AB728" s="2" t="s">
        <v>939</v>
      </c>
      <c r="AC728" t="s">
        <v>119</v>
      </c>
      <c r="AD728">
        <v>6</v>
      </c>
      <c r="AE728">
        <v>9</v>
      </c>
      <c r="AF728">
        <v>0</v>
      </c>
      <c r="AG728" t="s">
        <v>899</v>
      </c>
      <c r="AH728" t="s">
        <v>143</v>
      </c>
      <c r="AI728" t="s">
        <v>144</v>
      </c>
      <c r="AJ728">
        <v>118644.76</v>
      </c>
      <c r="AK728">
        <v>118644</v>
      </c>
      <c r="AL728">
        <v>118645</v>
      </c>
      <c r="AM728">
        <v>118644</v>
      </c>
      <c r="AN728">
        <v>53511.48</v>
      </c>
      <c r="AO728">
        <v>65133.279999999999</v>
      </c>
      <c r="AP728">
        <v>13182.75</v>
      </c>
      <c r="AQ728" t="s">
        <v>2189</v>
      </c>
      <c r="AR728" t="s">
        <v>2190</v>
      </c>
      <c r="AS728" t="s">
        <v>902</v>
      </c>
      <c r="AT728" t="s">
        <v>903</v>
      </c>
      <c r="AV728" t="s">
        <v>5014</v>
      </c>
      <c r="AX728" t="s">
        <v>3005</v>
      </c>
      <c r="AY728">
        <v>15</v>
      </c>
      <c r="AZ728">
        <v>789</v>
      </c>
      <c r="BA728">
        <v>15</v>
      </c>
      <c r="BB728">
        <v>622</v>
      </c>
      <c r="BC728">
        <v>1</v>
      </c>
      <c r="BD728">
        <v>3</v>
      </c>
      <c r="BE728" t="s">
        <v>257</v>
      </c>
      <c r="BF728" t="s">
        <v>134</v>
      </c>
      <c r="BG728" t="s">
        <v>755</v>
      </c>
      <c r="BH728" t="s">
        <v>104</v>
      </c>
      <c r="BI728" t="s">
        <v>84</v>
      </c>
      <c r="BJ728" t="s">
        <v>1234</v>
      </c>
      <c r="BK728">
        <v>15</v>
      </c>
      <c r="BL728">
        <v>9</v>
      </c>
      <c r="BM728">
        <v>38.1</v>
      </c>
      <c r="BN728">
        <v>4.08</v>
      </c>
      <c r="BO728">
        <v>28</v>
      </c>
      <c r="BP728" t="s">
        <v>106</v>
      </c>
      <c r="BQ728">
        <v>81</v>
      </c>
      <c r="BR728">
        <v>97.22</v>
      </c>
      <c r="BS728" t="s">
        <v>5015</v>
      </c>
      <c r="BT728" t="s">
        <v>108</v>
      </c>
    </row>
    <row r="729" spans="1:72" x14ac:dyDescent="0.2">
      <c r="A729" s="3">
        <v>789346</v>
      </c>
      <c r="B729">
        <v>4</v>
      </c>
      <c r="C729" t="s">
        <v>18</v>
      </c>
      <c r="D729">
        <v>5</v>
      </c>
      <c r="E729" s="2" t="s">
        <v>893</v>
      </c>
      <c r="F729" s="3" t="s">
        <v>84</v>
      </c>
      <c r="G729" t="s">
        <v>208</v>
      </c>
      <c r="H729" t="s">
        <v>298</v>
      </c>
      <c r="I729" t="s">
        <v>5016</v>
      </c>
      <c r="J729" t="s">
        <v>5017</v>
      </c>
      <c r="K729" t="s">
        <v>5018</v>
      </c>
      <c r="L729" t="s">
        <v>4146</v>
      </c>
      <c r="M729" t="s">
        <v>81</v>
      </c>
      <c r="N729">
        <v>78594</v>
      </c>
      <c r="O729" t="s">
        <v>82</v>
      </c>
      <c r="P729" t="s">
        <v>4147</v>
      </c>
      <c r="Q729">
        <v>1</v>
      </c>
      <c r="R729" t="s">
        <v>84</v>
      </c>
      <c r="S729" t="s">
        <v>126</v>
      </c>
      <c r="T729" t="s">
        <v>331</v>
      </c>
      <c r="U729">
        <v>4</v>
      </c>
      <c r="V729" t="s">
        <v>86</v>
      </c>
      <c r="W729">
        <v>1</v>
      </c>
      <c r="X729" t="s">
        <v>139</v>
      </c>
      <c r="Y729" t="s">
        <v>200</v>
      </c>
      <c r="Z729" t="s">
        <v>343</v>
      </c>
      <c r="AA729" s="2">
        <v>43920</v>
      </c>
      <c r="AB729" s="2" t="s">
        <v>5019</v>
      </c>
      <c r="AC729" t="s">
        <v>172</v>
      </c>
      <c r="AD729">
        <v>15</v>
      </c>
      <c r="AE729">
        <v>20</v>
      </c>
      <c r="AF729">
        <v>0</v>
      </c>
      <c r="AG729" t="s">
        <v>899</v>
      </c>
      <c r="AH729" t="s">
        <v>143</v>
      </c>
      <c r="AI729" t="s">
        <v>144</v>
      </c>
      <c r="AJ729">
        <v>136079.01</v>
      </c>
      <c r="AK729">
        <v>136079</v>
      </c>
      <c r="AL729">
        <v>136080</v>
      </c>
      <c r="AM729">
        <v>136079</v>
      </c>
      <c r="AN729">
        <v>110831.98</v>
      </c>
      <c r="AO729">
        <v>25247.03</v>
      </c>
      <c r="AP729">
        <v>6803.95</v>
      </c>
      <c r="AQ729" t="s">
        <v>2189</v>
      </c>
      <c r="AR729" t="s">
        <v>2190</v>
      </c>
      <c r="AS729" t="s">
        <v>902</v>
      </c>
      <c r="AT729" t="s">
        <v>903</v>
      </c>
      <c r="AV729" t="s">
        <v>5020</v>
      </c>
      <c r="AW729" t="s">
        <v>126</v>
      </c>
      <c r="AX729" t="s">
        <v>3084</v>
      </c>
      <c r="AY729">
        <v>15</v>
      </c>
      <c r="AZ729">
        <v>791</v>
      </c>
      <c r="BA729">
        <v>15</v>
      </c>
      <c r="BB729">
        <v>612</v>
      </c>
      <c r="BC729">
        <v>1</v>
      </c>
      <c r="BD729">
        <v>2</v>
      </c>
      <c r="BE729" t="s">
        <v>206</v>
      </c>
      <c r="BF729" t="s">
        <v>2339</v>
      </c>
      <c r="BG729" t="s">
        <v>2146</v>
      </c>
      <c r="BH729" t="s">
        <v>104</v>
      </c>
      <c r="BI729" t="s">
        <v>84</v>
      </c>
      <c r="BJ729" t="s">
        <v>1710</v>
      </c>
      <c r="BK729">
        <v>24</v>
      </c>
      <c r="BL729">
        <v>8</v>
      </c>
      <c r="BM729">
        <v>60.96</v>
      </c>
      <c r="BN729">
        <v>3.63</v>
      </c>
      <c r="BO729">
        <v>9</v>
      </c>
      <c r="BP729" t="s">
        <v>148</v>
      </c>
      <c r="BQ729">
        <v>51</v>
      </c>
      <c r="BR729">
        <v>98.06</v>
      </c>
      <c r="BS729" t="s">
        <v>1181</v>
      </c>
      <c r="BT729" t="s">
        <v>181</v>
      </c>
    </row>
    <row r="730" spans="1:72" x14ac:dyDescent="0.2">
      <c r="A730" s="3">
        <v>789347</v>
      </c>
      <c r="B730">
        <v>1</v>
      </c>
      <c r="C730" t="s">
        <v>276</v>
      </c>
      <c r="D730">
        <v>1</v>
      </c>
      <c r="E730" s="2" t="s">
        <v>277</v>
      </c>
      <c r="F730" s="3" t="s">
        <v>224</v>
      </c>
      <c r="G730" t="s">
        <v>799</v>
      </c>
      <c r="H730" t="s">
        <v>383</v>
      </c>
      <c r="I730" t="s">
        <v>906</v>
      </c>
      <c r="J730" t="s">
        <v>5021</v>
      </c>
      <c r="K730" t="s">
        <v>5022</v>
      </c>
      <c r="L730" t="s">
        <v>957</v>
      </c>
      <c r="M730" t="s">
        <v>81</v>
      </c>
      <c r="N730">
        <v>78559</v>
      </c>
      <c r="O730" t="s">
        <v>82</v>
      </c>
      <c r="P730" t="s">
        <v>5023</v>
      </c>
      <c r="Q730">
        <v>6</v>
      </c>
      <c r="R730" t="s">
        <v>84</v>
      </c>
      <c r="S730" t="s">
        <v>84</v>
      </c>
      <c r="T730" t="s">
        <v>331</v>
      </c>
      <c r="U730">
        <v>4</v>
      </c>
      <c r="V730" t="s">
        <v>86</v>
      </c>
      <c r="W730">
        <v>2</v>
      </c>
      <c r="X730" t="s">
        <v>87</v>
      </c>
      <c r="Y730" t="s">
        <v>116</v>
      </c>
      <c r="Z730" t="s">
        <v>343</v>
      </c>
      <c r="AA730" s="2">
        <v>43892</v>
      </c>
      <c r="AB730" s="2" t="s">
        <v>555</v>
      </c>
      <c r="AC730" t="s">
        <v>268</v>
      </c>
      <c r="AD730">
        <v>3</v>
      </c>
      <c r="AE730">
        <v>2</v>
      </c>
      <c r="AF730">
        <v>20</v>
      </c>
      <c r="AG730" t="s">
        <v>580</v>
      </c>
      <c r="AH730" t="s">
        <v>288</v>
      </c>
      <c r="AI730" t="s">
        <v>289</v>
      </c>
      <c r="AJ730">
        <v>40696.82</v>
      </c>
      <c r="AK730">
        <v>40696</v>
      </c>
      <c r="AL730">
        <v>40697</v>
      </c>
      <c r="AM730">
        <v>40696</v>
      </c>
      <c r="AN730">
        <v>9277.92</v>
      </c>
      <c r="AO730">
        <v>31418.9</v>
      </c>
      <c r="AP730">
        <v>20348.41</v>
      </c>
      <c r="AQ730" t="s">
        <v>235</v>
      </c>
      <c r="AR730" t="s">
        <v>236</v>
      </c>
      <c r="AS730" t="s">
        <v>237</v>
      </c>
      <c r="AT730" t="s">
        <v>238</v>
      </c>
      <c r="AU730" t="s">
        <v>126</v>
      </c>
      <c r="AV730" t="s">
        <v>440</v>
      </c>
      <c r="AW730" t="s">
        <v>126</v>
      </c>
      <c r="AY730">
        <v>18</v>
      </c>
      <c r="AZ730">
        <v>871</v>
      </c>
      <c r="BA730">
        <v>18</v>
      </c>
      <c r="BB730">
        <v>720</v>
      </c>
      <c r="BC730">
        <v>3</v>
      </c>
      <c r="BD730">
        <v>3</v>
      </c>
      <c r="BE730" t="s">
        <v>257</v>
      </c>
      <c r="BF730" t="s">
        <v>1891</v>
      </c>
      <c r="BH730" t="s">
        <v>104</v>
      </c>
      <c r="BI730" t="s">
        <v>126</v>
      </c>
      <c r="BJ730" t="s">
        <v>842</v>
      </c>
      <c r="BK730">
        <v>70</v>
      </c>
      <c r="BL730">
        <v>164.1</v>
      </c>
      <c r="BM730">
        <v>177.8</v>
      </c>
      <c r="BN730">
        <v>74.430000000000007</v>
      </c>
      <c r="BO730">
        <v>23</v>
      </c>
      <c r="BP730" t="s">
        <v>209</v>
      </c>
      <c r="BQ730">
        <v>65</v>
      </c>
      <c r="BR730">
        <v>97.26</v>
      </c>
      <c r="BS730" t="s">
        <v>5024</v>
      </c>
      <c r="BT730" t="s">
        <v>181</v>
      </c>
    </row>
    <row r="731" spans="1:72" x14ac:dyDescent="0.2">
      <c r="A731" s="3">
        <v>789348</v>
      </c>
      <c r="B731">
        <v>1</v>
      </c>
      <c r="C731" t="s">
        <v>276</v>
      </c>
      <c r="D731">
        <v>1</v>
      </c>
      <c r="E731" s="2" t="s">
        <v>277</v>
      </c>
      <c r="G731" t="s">
        <v>1953</v>
      </c>
      <c r="H731" t="s">
        <v>517</v>
      </c>
      <c r="I731" t="s">
        <v>515</v>
      </c>
      <c r="J731" t="s">
        <v>5025</v>
      </c>
      <c r="K731" t="s">
        <v>5026</v>
      </c>
      <c r="L731" t="s">
        <v>4377</v>
      </c>
      <c r="M731" t="s">
        <v>81</v>
      </c>
      <c r="N731">
        <v>75573</v>
      </c>
      <c r="O731" t="s">
        <v>82</v>
      </c>
      <c r="P731" t="s">
        <v>5027</v>
      </c>
      <c r="Q731">
        <v>1</v>
      </c>
      <c r="R731" t="s">
        <v>84</v>
      </c>
      <c r="S731" t="s">
        <v>84</v>
      </c>
      <c r="T731" t="s">
        <v>85</v>
      </c>
      <c r="U731">
        <v>4</v>
      </c>
      <c r="V731" t="s">
        <v>86</v>
      </c>
      <c r="W731">
        <v>1</v>
      </c>
      <c r="X731" t="s">
        <v>139</v>
      </c>
      <c r="Y731" t="s">
        <v>88</v>
      </c>
      <c r="Z731" t="s">
        <v>89</v>
      </c>
      <c r="AA731" s="2">
        <v>43882</v>
      </c>
      <c r="AB731" s="2" t="s">
        <v>803</v>
      </c>
      <c r="AC731" t="s">
        <v>172</v>
      </c>
      <c r="AD731">
        <v>1</v>
      </c>
      <c r="AE731">
        <v>2</v>
      </c>
      <c r="AF731">
        <v>14</v>
      </c>
      <c r="AG731" t="s">
        <v>639</v>
      </c>
      <c r="AH731" t="s">
        <v>93</v>
      </c>
      <c r="AI731" t="s">
        <v>94</v>
      </c>
      <c r="AJ731">
        <v>40083.82</v>
      </c>
      <c r="AK731">
        <v>40083</v>
      </c>
      <c r="AL731">
        <v>40084</v>
      </c>
      <c r="AM731">
        <v>40083</v>
      </c>
      <c r="AN731">
        <v>4982.58</v>
      </c>
      <c r="AO731">
        <v>35101.24</v>
      </c>
      <c r="AP731">
        <v>20041.91</v>
      </c>
      <c r="AQ731" t="s">
        <v>821</v>
      </c>
      <c r="AR731" t="s">
        <v>2239</v>
      </c>
      <c r="AS731" t="s">
        <v>279</v>
      </c>
      <c r="AT731" t="s">
        <v>680</v>
      </c>
      <c r="AU731" t="s">
        <v>126</v>
      </c>
      <c r="AV731" t="s">
        <v>977</v>
      </c>
      <c r="AW731" t="s">
        <v>126</v>
      </c>
      <c r="AY731">
        <v>7</v>
      </c>
      <c r="AZ731">
        <v>439</v>
      </c>
      <c r="BA731">
        <v>7</v>
      </c>
      <c r="BB731">
        <v>282</v>
      </c>
      <c r="BC731">
        <v>1</v>
      </c>
      <c r="BD731">
        <v>2</v>
      </c>
      <c r="BE731" t="s">
        <v>206</v>
      </c>
      <c r="BF731" t="s">
        <v>797</v>
      </c>
      <c r="BH731" t="s">
        <v>104</v>
      </c>
      <c r="BI731" t="s">
        <v>126</v>
      </c>
      <c r="BJ731" t="s">
        <v>361</v>
      </c>
      <c r="BK731">
        <v>63</v>
      </c>
      <c r="BL731">
        <v>218.9</v>
      </c>
      <c r="BM731">
        <v>160.02000000000001</v>
      </c>
      <c r="BN731">
        <v>99.29</v>
      </c>
      <c r="BO731">
        <v>38</v>
      </c>
      <c r="BP731" t="s">
        <v>192</v>
      </c>
      <c r="BQ731">
        <v>101</v>
      </c>
      <c r="BR731">
        <v>97.96</v>
      </c>
      <c r="BS731" t="s">
        <v>4325</v>
      </c>
      <c r="BT731" t="s">
        <v>108</v>
      </c>
    </row>
    <row r="732" spans="1:72" x14ac:dyDescent="0.2">
      <c r="A732" s="3">
        <v>789349</v>
      </c>
      <c r="B732">
        <v>1</v>
      </c>
      <c r="C732" t="s">
        <v>276</v>
      </c>
      <c r="D732">
        <v>1</v>
      </c>
      <c r="E732" s="2" t="s">
        <v>277</v>
      </c>
      <c r="F732" s="3" t="s">
        <v>224</v>
      </c>
      <c r="G732" t="s">
        <v>1679</v>
      </c>
      <c r="H732" t="s">
        <v>110</v>
      </c>
      <c r="I732" t="s">
        <v>1718</v>
      </c>
      <c r="J732" t="s">
        <v>5028</v>
      </c>
      <c r="K732" t="s">
        <v>5029</v>
      </c>
      <c r="L732" t="s">
        <v>5030</v>
      </c>
      <c r="M732" t="s">
        <v>81</v>
      </c>
      <c r="N732">
        <v>79755</v>
      </c>
      <c r="O732" t="s">
        <v>82</v>
      </c>
      <c r="P732" t="s">
        <v>5031</v>
      </c>
      <c r="Q732">
        <v>1</v>
      </c>
      <c r="R732" t="s">
        <v>84</v>
      </c>
      <c r="S732" t="s">
        <v>84</v>
      </c>
      <c r="T732" t="s">
        <v>85</v>
      </c>
      <c r="U732">
        <v>4</v>
      </c>
      <c r="V732" t="s">
        <v>86</v>
      </c>
      <c r="W732">
        <v>2</v>
      </c>
      <c r="X732" t="s">
        <v>87</v>
      </c>
      <c r="Y732" t="s">
        <v>116</v>
      </c>
      <c r="Z732" t="s">
        <v>117</v>
      </c>
      <c r="AA732" s="2">
        <v>43831</v>
      </c>
      <c r="AB732" s="2" t="s">
        <v>734</v>
      </c>
      <c r="AC732" t="s">
        <v>172</v>
      </c>
      <c r="AD732">
        <v>3</v>
      </c>
      <c r="AE732">
        <v>4</v>
      </c>
      <c r="AF732">
        <v>10</v>
      </c>
      <c r="AG732" t="s">
        <v>617</v>
      </c>
      <c r="AH732" t="s">
        <v>121</v>
      </c>
      <c r="AI732" t="s">
        <v>122</v>
      </c>
      <c r="AJ732">
        <v>116731.61</v>
      </c>
      <c r="AK732">
        <v>116731</v>
      </c>
      <c r="AL732">
        <v>116732</v>
      </c>
      <c r="AM732">
        <v>116731</v>
      </c>
      <c r="AN732">
        <v>18555.84</v>
      </c>
      <c r="AO732">
        <v>98175.77</v>
      </c>
      <c r="AP732">
        <v>29182.9</v>
      </c>
      <c r="AQ732" t="s">
        <v>3981</v>
      </c>
      <c r="AR732" t="s">
        <v>3982</v>
      </c>
      <c r="AS732" t="s">
        <v>279</v>
      </c>
      <c r="AT732" t="s">
        <v>3651</v>
      </c>
      <c r="AU732" t="s">
        <v>126</v>
      </c>
      <c r="AV732" t="s">
        <v>1559</v>
      </c>
      <c r="AW732" t="s">
        <v>84</v>
      </c>
      <c r="AX732" t="s">
        <v>5032</v>
      </c>
      <c r="AY732">
        <v>6</v>
      </c>
      <c r="AZ732">
        <v>330</v>
      </c>
      <c r="BA732">
        <v>6</v>
      </c>
      <c r="BB732">
        <v>230</v>
      </c>
      <c r="BC732">
        <v>1</v>
      </c>
      <c r="BD732">
        <v>2</v>
      </c>
      <c r="BE732" t="s">
        <v>206</v>
      </c>
      <c r="BF732" t="s">
        <v>3032</v>
      </c>
      <c r="BG732" t="s">
        <v>2146</v>
      </c>
      <c r="BH732" t="s">
        <v>104</v>
      </c>
      <c r="BI732" t="s">
        <v>126</v>
      </c>
      <c r="BJ732" t="s">
        <v>191</v>
      </c>
      <c r="BK732">
        <v>61</v>
      </c>
      <c r="BL732">
        <v>147.80000000000001</v>
      </c>
      <c r="BM732">
        <v>154.94</v>
      </c>
      <c r="BN732">
        <v>67.040000000000006</v>
      </c>
      <c r="BO732">
        <v>27</v>
      </c>
      <c r="BP732" t="s">
        <v>106</v>
      </c>
      <c r="BQ732">
        <v>99</v>
      </c>
      <c r="BR732">
        <v>97.28</v>
      </c>
      <c r="BS732" t="s">
        <v>1560</v>
      </c>
      <c r="BT732" t="s">
        <v>132</v>
      </c>
    </row>
    <row r="733" spans="1:72" x14ac:dyDescent="0.2">
      <c r="A733" s="3">
        <v>789350</v>
      </c>
      <c r="B733">
        <v>1</v>
      </c>
      <c r="C733" t="s">
        <v>276</v>
      </c>
      <c r="D733">
        <v>1</v>
      </c>
      <c r="E733" s="2" t="s">
        <v>277</v>
      </c>
      <c r="F733" s="3" t="s">
        <v>502</v>
      </c>
      <c r="G733" t="s">
        <v>5033</v>
      </c>
      <c r="H733" t="s">
        <v>467</v>
      </c>
      <c r="I733" t="s">
        <v>5034</v>
      </c>
      <c r="J733" t="s">
        <v>5035</v>
      </c>
      <c r="K733" t="s">
        <v>5036</v>
      </c>
      <c r="L733" t="s">
        <v>291</v>
      </c>
      <c r="M733" t="s">
        <v>81</v>
      </c>
      <c r="N733">
        <v>78426</v>
      </c>
      <c r="O733" t="s">
        <v>82</v>
      </c>
      <c r="P733" t="s">
        <v>291</v>
      </c>
      <c r="Q733">
        <v>1</v>
      </c>
      <c r="R733" t="s">
        <v>84</v>
      </c>
      <c r="S733" t="s">
        <v>84</v>
      </c>
      <c r="T733" t="s">
        <v>85</v>
      </c>
      <c r="U733">
        <v>4</v>
      </c>
      <c r="V733" t="s">
        <v>86</v>
      </c>
      <c r="W733">
        <v>1</v>
      </c>
      <c r="X733" t="s">
        <v>139</v>
      </c>
      <c r="Y733" t="s">
        <v>88</v>
      </c>
      <c r="Z733" t="s">
        <v>89</v>
      </c>
      <c r="AA733" s="2">
        <v>43840</v>
      </c>
      <c r="AB733" s="2" t="s">
        <v>1327</v>
      </c>
      <c r="AC733" t="s">
        <v>172</v>
      </c>
      <c r="AD733">
        <v>1</v>
      </c>
      <c r="AE733">
        <v>2</v>
      </c>
      <c r="AF733">
        <v>3</v>
      </c>
      <c r="AG733" t="s">
        <v>2447</v>
      </c>
      <c r="AH733" t="s">
        <v>143</v>
      </c>
      <c r="AI733" t="s">
        <v>144</v>
      </c>
      <c r="AJ733">
        <v>43774.54</v>
      </c>
      <c r="AK733">
        <v>43774</v>
      </c>
      <c r="AL733">
        <v>43775</v>
      </c>
      <c r="AM733">
        <v>43774</v>
      </c>
      <c r="AN733">
        <v>5127.24</v>
      </c>
      <c r="AO733">
        <v>38647.300000000003</v>
      </c>
      <c r="AP733">
        <v>21887.27</v>
      </c>
      <c r="AQ733" t="s">
        <v>724</v>
      </c>
      <c r="AR733" t="s">
        <v>725</v>
      </c>
      <c r="AS733" t="s">
        <v>493</v>
      </c>
      <c r="AT733" t="s">
        <v>726</v>
      </c>
      <c r="AU733" t="s">
        <v>126</v>
      </c>
      <c r="AV733" t="s">
        <v>5037</v>
      </c>
      <c r="AW733" t="s">
        <v>126</v>
      </c>
      <c r="AY733">
        <v>6</v>
      </c>
      <c r="AZ733">
        <v>392</v>
      </c>
      <c r="BA733">
        <v>6</v>
      </c>
      <c r="BB733">
        <v>251</v>
      </c>
      <c r="BC733">
        <v>1</v>
      </c>
      <c r="BD733">
        <v>2</v>
      </c>
      <c r="BE733" t="s">
        <v>206</v>
      </c>
      <c r="BF733" t="s">
        <v>161</v>
      </c>
      <c r="BH733" t="s">
        <v>104</v>
      </c>
      <c r="BI733" t="s">
        <v>126</v>
      </c>
      <c r="BJ733" t="s">
        <v>191</v>
      </c>
      <c r="BK733">
        <v>61</v>
      </c>
      <c r="BL733">
        <v>185.2</v>
      </c>
      <c r="BM733">
        <v>154.94</v>
      </c>
      <c r="BN733">
        <v>84.01</v>
      </c>
      <c r="BO733">
        <v>34</v>
      </c>
      <c r="BP733" t="s">
        <v>192</v>
      </c>
      <c r="BQ733">
        <v>112</v>
      </c>
      <c r="BR733">
        <v>97.29</v>
      </c>
      <c r="BS733" t="s">
        <v>5038</v>
      </c>
      <c r="BT733" t="s">
        <v>132</v>
      </c>
    </row>
    <row r="734" spans="1:72" x14ac:dyDescent="0.2">
      <c r="A734" s="3">
        <v>789351</v>
      </c>
      <c r="B734">
        <v>1</v>
      </c>
      <c r="C734" t="s">
        <v>276</v>
      </c>
      <c r="D734">
        <v>1</v>
      </c>
      <c r="E734" s="2" t="s">
        <v>277</v>
      </c>
      <c r="F734" s="3" t="s">
        <v>224</v>
      </c>
      <c r="G734" t="s">
        <v>2779</v>
      </c>
      <c r="H734" t="s">
        <v>237</v>
      </c>
      <c r="I734" t="s">
        <v>419</v>
      </c>
      <c r="J734" t="s">
        <v>5039</v>
      </c>
      <c r="K734" t="s">
        <v>5040</v>
      </c>
      <c r="L734" t="s">
        <v>291</v>
      </c>
      <c r="M734" t="s">
        <v>81</v>
      </c>
      <c r="N734">
        <v>78296</v>
      </c>
      <c r="O734" t="s">
        <v>82</v>
      </c>
      <c r="P734" t="s">
        <v>291</v>
      </c>
      <c r="Q734">
        <v>1</v>
      </c>
      <c r="R734" t="s">
        <v>84</v>
      </c>
      <c r="S734" t="s">
        <v>84</v>
      </c>
      <c r="T734" t="s">
        <v>331</v>
      </c>
      <c r="U734">
        <v>4</v>
      </c>
      <c r="V734" t="s">
        <v>86</v>
      </c>
      <c r="W734">
        <v>2</v>
      </c>
      <c r="X734" t="s">
        <v>87</v>
      </c>
      <c r="Y734" t="s">
        <v>116</v>
      </c>
      <c r="Z734" t="s">
        <v>343</v>
      </c>
      <c r="AA734" s="2">
        <v>43916</v>
      </c>
      <c r="AB734" s="2" t="s">
        <v>1407</v>
      </c>
      <c r="AC734" t="s">
        <v>141</v>
      </c>
      <c r="AD734">
        <v>2</v>
      </c>
      <c r="AE734">
        <v>2</v>
      </c>
      <c r="AF734">
        <v>18</v>
      </c>
      <c r="AG734" t="s">
        <v>827</v>
      </c>
      <c r="AH734" t="s">
        <v>288</v>
      </c>
      <c r="AI734" t="s">
        <v>289</v>
      </c>
      <c r="AJ734">
        <v>28183.24</v>
      </c>
      <c r="AK734">
        <v>28183</v>
      </c>
      <c r="AL734">
        <v>28184</v>
      </c>
      <c r="AM734">
        <v>28183</v>
      </c>
      <c r="AN734">
        <v>9277.92</v>
      </c>
      <c r="AO734">
        <v>18905.32</v>
      </c>
      <c r="AP734">
        <v>14091.62</v>
      </c>
      <c r="AQ734" t="s">
        <v>358</v>
      </c>
      <c r="AR734" t="s">
        <v>1009</v>
      </c>
      <c r="AS734" t="s">
        <v>110</v>
      </c>
      <c r="AT734" t="s">
        <v>1010</v>
      </c>
      <c r="AU734" t="s">
        <v>126</v>
      </c>
      <c r="AV734" t="s">
        <v>2372</v>
      </c>
      <c r="AW734" t="s">
        <v>126</v>
      </c>
      <c r="AY734">
        <v>4</v>
      </c>
      <c r="AZ734">
        <v>193</v>
      </c>
      <c r="BA734">
        <v>4</v>
      </c>
      <c r="BB734">
        <v>139</v>
      </c>
      <c r="BC734">
        <v>3</v>
      </c>
      <c r="BD734">
        <v>3</v>
      </c>
      <c r="BE734" t="s">
        <v>257</v>
      </c>
      <c r="BF734" t="s">
        <v>1319</v>
      </c>
      <c r="BH734" t="s">
        <v>104</v>
      </c>
      <c r="BI734" t="s">
        <v>126</v>
      </c>
      <c r="BJ734" t="s">
        <v>388</v>
      </c>
      <c r="BK734">
        <v>74</v>
      </c>
      <c r="BL734">
        <v>208.1</v>
      </c>
      <c r="BM734">
        <v>187.96</v>
      </c>
      <c r="BN734">
        <v>94.39</v>
      </c>
      <c r="BO734">
        <v>26</v>
      </c>
      <c r="BP734" t="s">
        <v>106</v>
      </c>
      <c r="BQ734">
        <v>91</v>
      </c>
      <c r="BR734">
        <v>97.61</v>
      </c>
      <c r="BS734" t="s">
        <v>5041</v>
      </c>
      <c r="BT734" t="s">
        <v>181</v>
      </c>
    </row>
    <row r="735" spans="1:72" x14ac:dyDescent="0.2">
      <c r="A735" s="3">
        <v>789352</v>
      </c>
      <c r="B735">
        <v>1</v>
      </c>
      <c r="C735" t="s">
        <v>276</v>
      </c>
      <c r="D735">
        <v>1</v>
      </c>
      <c r="E735" s="2" t="s">
        <v>277</v>
      </c>
      <c r="F735" s="3" t="s">
        <v>224</v>
      </c>
      <c r="G735" t="s">
        <v>1848</v>
      </c>
      <c r="H735" t="s">
        <v>110</v>
      </c>
      <c r="I735" t="s">
        <v>3147</v>
      </c>
      <c r="J735" t="s">
        <v>5042</v>
      </c>
      <c r="K735" t="s">
        <v>5043</v>
      </c>
      <c r="L735" t="s">
        <v>291</v>
      </c>
      <c r="M735" t="s">
        <v>81</v>
      </c>
      <c r="N735">
        <v>78799</v>
      </c>
      <c r="O735" t="s">
        <v>82</v>
      </c>
      <c r="P735" t="s">
        <v>291</v>
      </c>
      <c r="Q735">
        <v>1</v>
      </c>
      <c r="R735" t="s">
        <v>84</v>
      </c>
      <c r="S735" t="s">
        <v>84</v>
      </c>
      <c r="T735" t="s">
        <v>331</v>
      </c>
      <c r="U735">
        <v>4</v>
      </c>
      <c r="V735" t="s">
        <v>86</v>
      </c>
      <c r="W735">
        <v>2</v>
      </c>
      <c r="X735" t="s">
        <v>87</v>
      </c>
      <c r="Y735" t="s">
        <v>156</v>
      </c>
      <c r="Z735" t="s">
        <v>343</v>
      </c>
      <c r="AA735" s="2">
        <v>43918</v>
      </c>
      <c r="AB735" s="2" t="s">
        <v>545</v>
      </c>
      <c r="AC735" t="s">
        <v>172</v>
      </c>
      <c r="AD735">
        <v>5</v>
      </c>
      <c r="AE735">
        <v>8</v>
      </c>
      <c r="AF735">
        <v>18</v>
      </c>
      <c r="AG735" t="s">
        <v>827</v>
      </c>
      <c r="AH735" t="s">
        <v>288</v>
      </c>
      <c r="AI735" t="s">
        <v>289</v>
      </c>
      <c r="AJ735">
        <v>212188.94</v>
      </c>
      <c r="AK735">
        <v>212188</v>
      </c>
      <c r="AL735">
        <v>212189</v>
      </c>
      <c r="AM735">
        <v>212188</v>
      </c>
      <c r="AN735">
        <v>37111.68</v>
      </c>
      <c r="AO735">
        <v>175077.26</v>
      </c>
      <c r="AP735">
        <v>26523.62</v>
      </c>
      <c r="AQ735" t="s">
        <v>3329</v>
      </c>
      <c r="AR735" t="s">
        <v>3330</v>
      </c>
      <c r="AS735" t="s">
        <v>237</v>
      </c>
      <c r="AT735" t="s">
        <v>238</v>
      </c>
      <c r="AU735" t="s">
        <v>126</v>
      </c>
      <c r="AV735" t="s">
        <v>581</v>
      </c>
      <c r="AW735" t="s">
        <v>126</v>
      </c>
      <c r="AX735" t="s">
        <v>656</v>
      </c>
      <c r="AY735">
        <v>18</v>
      </c>
      <c r="AZ735">
        <v>853</v>
      </c>
      <c r="BA735">
        <v>18</v>
      </c>
      <c r="BB735">
        <v>710</v>
      </c>
      <c r="BC735">
        <v>3</v>
      </c>
      <c r="BD735">
        <v>3</v>
      </c>
      <c r="BE735" t="s">
        <v>257</v>
      </c>
      <c r="BF735" t="s">
        <v>3110</v>
      </c>
      <c r="BG735" t="s">
        <v>1098</v>
      </c>
      <c r="BH735" t="s">
        <v>104</v>
      </c>
      <c r="BI735" t="s">
        <v>126</v>
      </c>
      <c r="BJ735" t="s">
        <v>842</v>
      </c>
      <c r="BK735">
        <v>70</v>
      </c>
      <c r="BL735">
        <v>139.69999999999999</v>
      </c>
      <c r="BM735">
        <v>177.8</v>
      </c>
      <c r="BN735">
        <v>63.37</v>
      </c>
      <c r="BO735">
        <v>20</v>
      </c>
      <c r="BP735" t="s">
        <v>209</v>
      </c>
      <c r="BQ735">
        <v>60</v>
      </c>
      <c r="BR735">
        <v>97.51</v>
      </c>
      <c r="BS735" t="s">
        <v>3428</v>
      </c>
      <c r="BT735" t="s">
        <v>181</v>
      </c>
    </row>
    <row r="736" spans="1:72" x14ac:dyDescent="0.2">
      <c r="A736" s="3">
        <v>789353</v>
      </c>
      <c r="B736">
        <v>1</v>
      </c>
      <c r="C736" t="s">
        <v>276</v>
      </c>
      <c r="D736">
        <v>1</v>
      </c>
      <c r="E736" s="2" t="s">
        <v>277</v>
      </c>
      <c r="G736" t="s">
        <v>919</v>
      </c>
      <c r="H736" t="s">
        <v>279</v>
      </c>
      <c r="I736" t="s">
        <v>434</v>
      </c>
      <c r="J736" t="s">
        <v>5044</v>
      </c>
      <c r="K736" t="s">
        <v>5045</v>
      </c>
      <c r="L736" t="s">
        <v>291</v>
      </c>
      <c r="M736" t="s">
        <v>81</v>
      </c>
      <c r="N736">
        <v>79223</v>
      </c>
      <c r="O736" t="s">
        <v>82</v>
      </c>
      <c r="P736" t="s">
        <v>291</v>
      </c>
      <c r="Q736">
        <v>1</v>
      </c>
      <c r="R736" t="s">
        <v>84</v>
      </c>
      <c r="S736" t="s">
        <v>84</v>
      </c>
      <c r="T736" t="s">
        <v>85</v>
      </c>
      <c r="U736">
        <v>4</v>
      </c>
      <c r="V736" t="s">
        <v>86</v>
      </c>
      <c r="W736">
        <v>2</v>
      </c>
      <c r="X736" t="s">
        <v>87</v>
      </c>
      <c r="Y736" t="s">
        <v>156</v>
      </c>
      <c r="Z736" t="s">
        <v>117</v>
      </c>
      <c r="AA736" s="2">
        <v>43850</v>
      </c>
      <c r="AB736" s="2" t="s">
        <v>1803</v>
      </c>
      <c r="AC736" t="s">
        <v>268</v>
      </c>
      <c r="AD736">
        <v>3</v>
      </c>
      <c r="AE736">
        <v>2</v>
      </c>
      <c r="AF736">
        <v>7</v>
      </c>
      <c r="AG736" t="s">
        <v>602</v>
      </c>
      <c r="AH736" t="s">
        <v>121</v>
      </c>
      <c r="AI736" t="s">
        <v>122</v>
      </c>
      <c r="AJ736">
        <v>38693.550000000003</v>
      </c>
      <c r="AK736">
        <v>38693</v>
      </c>
      <c r="AL736">
        <v>38694</v>
      </c>
      <c r="AM736">
        <v>38693</v>
      </c>
      <c r="AN736">
        <v>4982.58</v>
      </c>
      <c r="AO736">
        <v>33710.97</v>
      </c>
      <c r="AP736">
        <v>19346.78</v>
      </c>
      <c r="AQ736" t="s">
        <v>2307</v>
      </c>
      <c r="AR736" t="s">
        <v>5046</v>
      </c>
      <c r="AS736" t="s">
        <v>84</v>
      </c>
      <c r="AT736" t="s">
        <v>2307</v>
      </c>
      <c r="AU736" t="s">
        <v>126</v>
      </c>
      <c r="AV736" t="s">
        <v>4014</v>
      </c>
      <c r="AW736" t="s">
        <v>126</v>
      </c>
      <c r="AY736">
        <v>11</v>
      </c>
      <c r="AZ736">
        <v>690</v>
      </c>
      <c r="BA736">
        <v>11</v>
      </c>
      <c r="BB736">
        <v>463</v>
      </c>
      <c r="BC736">
        <v>1</v>
      </c>
      <c r="BD736">
        <v>1</v>
      </c>
      <c r="BE736" t="s">
        <v>101</v>
      </c>
      <c r="BF736" t="s">
        <v>419</v>
      </c>
      <c r="BH736" t="s">
        <v>104</v>
      </c>
      <c r="BI736" t="s">
        <v>126</v>
      </c>
      <c r="BJ736" t="s">
        <v>222</v>
      </c>
      <c r="BK736">
        <v>65</v>
      </c>
      <c r="BL736">
        <v>147.19999999999999</v>
      </c>
      <c r="BM736">
        <v>165.1</v>
      </c>
      <c r="BN736">
        <v>66.77</v>
      </c>
      <c r="BO736">
        <v>24</v>
      </c>
      <c r="BP736" t="s">
        <v>209</v>
      </c>
      <c r="BQ736">
        <v>65</v>
      </c>
      <c r="BR736">
        <v>97.64</v>
      </c>
      <c r="BS736" t="s">
        <v>4673</v>
      </c>
      <c r="BT736" t="s">
        <v>132</v>
      </c>
    </row>
    <row r="737" spans="1:72" x14ac:dyDescent="0.2">
      <c r="A737" s="3">
        <v>789354</v>
      </c>
      <c r="B737">
        <v>4</v>
      </c>
      <c r="C737" t="s">
        <v>18</v>
      </c>
      <c r="D737">
        <v>5</v>
      </c>
      <c r="E737" s="2" t="s">
        <v>893</v>
      </c>
      <c r="F737" s="3" t="s">
        <v>84</v>
      </c>
      <c r="G737" t="s">
        <v>5047</v>
      </c>
      <c r="H737" t="s">
        <v>76</v>
      </c>
      <c r="I737" t="s">
        <v>5048</v>
      </c>
      <c r="J737" t="s">
        <v>5049</v>
      </c>
      <c r="K737" t="s">
        <v>5050</v>
      </c>
      <c r="L737" t="s">
        <v>229</v>
      </c>
      <c r="M737" t="s">
        <v>81</v>
      </c>
      <c r="N737">
        <v>75708</v>
      </c>
      <c r="O737" t="s">
        <v>82</v>
      </c>
      <c r="P737" t="s">
        <v>448</v>
      </c>
      <c r="Q737">
        <v>1</v>
      </c>
      <c r="R737" t="s">
        <v>84</v>
      </c>
      <c r="S737" t="s">
        <v>126</v>
      </c>
      <c r="T737" t="s">
        <v>85</v>
      </c>
      <c r="U737">
        <v>4</v>
      </c>
      <c r="V737" t="s">
        <v>86</v>
      </c>
      <c r="W737">
        <v>1</v>
      </c>
      <c r="X737" t="s">
        <v>139</v>
      </c>
      <c r="Y737" t="s">
        <v>200</v>
      </c>
      <c r="Z737" t="s">
        <v>117</v>
      </c>
      <c r="AA737" s="2">
        <v>43913</v>
      </c>
      <c r="AB737" s="2" t="s">
        <v>267</v>
      </c>
      <c r="AC737" t="s">
        <v>268</v>
      </c>
      <c r="AD737">
        <v>3</v>
      </c>
      <c r="AE737">
        <v>2</v>
      </c>
      <c r="AF737">
        <v>0</v>
      </c>
      <c r="AG737" t="s">
        <v>899</v>
      </c>
      <c r="AH737" t="s">
        <v>143</v>
      </c>
      <c r="AI737" t="s">
        <v>144</v>
      </c>
      <c r="AJ737">
        <v>5090.0600000000004</v>
      </c>
      <c r="AK737">
        <v>5090</v>
      </c>
      <c r="AL737">
        <v>5091</v>
      </c>
      <c r="AM737">
        <v>5090</v>
      </c>
      <c r="AN737">
        <v>2822.2</v>
      </c>
      <c r="AO737">
        <v>2267.86</v>
      </c>
      <c r="AP737">
        <v>2545.0300000000002</v>
      </c>
      <c r="AQ737" t="s">
        <v>1058</v>
      </c>
      <c r="AR737" t="s">
        <v>1059</v>
      </c>
      <c r="AS737" t="s">
        <v>902</v>
      </c>
      <c r="AT737" t="s">
        <v>903</v>
      </c>
      <c r="AV737" t="s">
        <v>4660</v>
      </c>
      <c r="AY737">
        <v>15</v>
      </c>
      <c r="AZ737">
        <v>795</v>
      </c>
      <c r="BA737">
        <v>15</v>
      </c>
      <c r="BB737">
        <v>640</v>
      </c>
      <c r="BC737">
        <v>1</v>
      </c>
      <c r="BD737">
        <v>1</v>
      </c>
      <c r="BE737" t="s">
        <v>101</v>
      </c>
      <c r="BF737" t="s">
        <v>813</v>
      </c>
      <c r="BH737" t="s">
        <v>104</v>
      </c>
      <c r="BI737" t="s">
        <v>84</v>
      </c>
      <c r="BJ737" t="s">
        <v>2659</v>
      </c>
      <c r="BK737">
        <v>20</v>
      </c>
      <c r="BL737">
        <v>9</v>
      </c>
      <c r="BM737">
        <v>50.8</v>
      </c>
      <c r="BN737">
        <v>4.08</v>
      </c>
      <c r="BO737">
        <v>15</v>
      </c>
      <c r="BP737" t="s">
        <v>148</v>
      </c>
      <c r="BQ737">
        <v>53</v>
      </c>
      <c r="BR737">
        <v>97.48</v>
      </c>
      <c r="BS737" t="s">
        <v>4661</v>
      </c>
      <c r="BT737" t="s">
        <v>181</v>
      </c>
    </row>
    <row r="738" spans="1:72" x14ac:dyDescent="0.2">
      <c r="A738" s="3">
        <v>789355</v>
      </c>
      <c r="B738">
        <v>4</v>
      </c>
      <c r="C738" t="s">
        <v>18</v>
      </c>
      <c r="D738">
        <v>5</v>
      </c>
      <c r="E738" s="2" t="s">
        <v>893</v>
      </c>
      <c r="F738" s="3" t="s">
        <v>84</v>
      </c>
      <c r="G738" t="s">
        <v>3021</v>
      </c>
      <c r="H738" t="s">
        <v>237</v>
      </c>
      <c r="I738" t="s">
        <v>259</v>
      </c>
      <c r="J738" t="s">
        <v>5051</v>
      </c>
      <c r="K738" t="s">
        <v>5052</v>
      </c>
      <c r="L738" t="s">
        <v>1036</v>
      </c>
      <c r="M738" t="s">
        <v>81</v>
      </c>
      <c r="N738">
        <v>76657</v>
      </c>
      <c r="O738" t="s">
        <v>82</v>
      </c>
      <c r="P738" t="s">
        <v>5053</v>
      </c>
      <c r="Q738">
        <v>1</v>
      </c>
      <c r="R738" t="s">
        <v>84</v>
      </c>
      <c r="S738" t="s">
        <v>126</v>
      </c>
      <c r="T738" t="s">
        <v>331</v>
      </c>
      <c r="U738">
        <v>4</v>
      </c>
      <c r="V738" t="s">
        <v>86</v>
      </c>
      <c r="W738">
        <v>2</v>
      </c>
      <c r="X738" t="s">
        <v>87</v>
      </c>
      <c r="Y738" t="s">
        <v>200</v>
      </c>
      <c r="Z738" t="s">
        <v>343</v>
      </c>
      <c r="AA738" s="2">
        <v>43889</v>
      </c>
      <c r="AB738" s="2" t="s">
        <v>1923</v>
      </c>
      <c r="AC738" t="s">
        <v>172</v>
      </c>
      <c r="AD738">
        <v>1</v>
      </c>
      <c r="AE738">
        <v>2</v>
      </c>
      <c r="AF738">
        <v>0</v>
      </c>
      <c r="AG738" t="s">
        <v>899</v>
      </c>
      <c r="AH738" t="s">
        <v>121</v>
      </c>
      <c r="AI738" t="s">
        <v>122</v>
      </c>
      <c r="AJ738">
        <v>5188.54</v>
      </c>
      <c r="AK738">
        <v>5188</v>
      </c>
      <c r="AL738">
        <v>5189</v>
      </c>
      <c r="AM738">
        <v>5188</v>
      </c>
      <c r="AN738">
        <v>2822.2</v>
      </c>
      <c r="AO738">
        <v>2366.34</v>
      </c>
      <c r="AP738">
        <v>2594.27</v>
      </c>
      <c r="AQ738" t="s">
        <v>1058</v>
      </c>
      <c r="AR738" t="s">
        <v>1059</v>
      </c>
      <c r="AS738" t="s">
        <v>902</v>
      </c>
      <c r="AT738" t="s">
        <v>903</v>
      </c>
      <c r="AV738" t="s">
        <v>904</v>
      </c>
      <c r="AX738" t="s">
        <v>1577</v>
      </c>
      <c r="AY738">
        <v>15</v>
      </c>
      <c r="AZ738">
        <v>795</v>
      </c>
      <c r="BA738">
        <v>15</v>
      </c>
      <c r="BB738">
        <v>640</v>
      </c>
      <c r="BC738">
        <v>1</v>
      </c>
      <c r="BD738">
        <v>1</v>
      </c>
      <c r="BE738" t="s">
        <v>101</v>
      </c>
      <c r="BF738" t="s">
        <v>1924</v>
      </c>
      <c r="BG738" t="s">
        <v>360</v>
      </c>
      <c r="BH738" t="s">
        <v>104</v>
      </c>
      <c r="BI738" t="s">
        <v>84</v>
      </c>
      <c r="BJ738" t="s">
        <v>1153</v>
      </c>
      <c r="BK738">
        <v>18</v>
      </c>
      <c r="BL738">
        <v>7</v>
      </c>
      <c r="BM738">
        <v>45.72</v>
      </c>
      <c r="BN738">
        <v>3.18</v>
      </c>
      <c r="BO738">
        <v>15</v>
      </c>
      <c r="BP738" t="s">
        <v>148</v>
      </c>
      <c r="BQ738">
        <v>63</v>
      </c>
      <c r="BR738">
        <v>98.36</v>
      </c>
      <c r="BS738" t="s">
        <v>5054</v>
      </c>
      <c r="BT738" t="s">
        <v>108</v>
      </c>
    </row>
    <row r="739" spans="1:72" x14ac:dyDescent="0.2">
      <c r="A739" s="3">
        <v>789356</v>
      </c>
      <c r="B739">
        <v>3</v>
      </c>
      <c r="C739" t="s">
        <v>72</v>
      </c>
      <c r="D739">
        <v>2</v>
      </c>
      <c r="E739" s="2" t="s">
        <v>73</v>
      </c>
      <c r="F739" s="3" t="s">
        <v>502</v>
      </c>
      <c r="G739" t="s">
        <v>606</v>
      </c>
      <c r="H739" t="s">
        <v>76</v>
      </c>
      <c r="I739" t="s">
        <v>5055</v>
      </c>
      <c r="J739" t="s">
        <v>5056</v>
      </c>
      <c r="K739" t="s">
        <v>5057</v>
      </c>
      <c r="L739" t="s">
        <v>3482</v>
      </c>
      <c r="M739" t="s">
        <v>81</v>
      </c>
      <c r="N739">
        <v>78007</v>
      </c>
      <c r="O739" t="s">
        <v>82</v>
      </c>
      <c r="P739" t="s">
        <v>3483</v>
      </c>
      <c r="Q739">
        <v>1</v>
      </c>
      <c r="R739" t="s">
        <v>84</v>
      </c>
      <c r="S739" t="s">
        <v>84</v>
      </c>
      <c r="T739" t="s">
        <v>331</v>
      </c>
      <c r="U739">
        <v>4</v>
      </c>
      <c r="V739" t="s">
        <v>86</v>
      </c>
      <c r="W739">
        <v>2</v>
      </c>
      <c r="X739" t="s">
        <v>87</v>
      </c>
      <c r="Y739" t="s">
        <v>460</v>
      </c>
      <c r="Z739" t="s">
        <v>343</v>
      </c>
      <c r="AA739" s="2">
        <v>43859</v>
      </c>
      <c r="AB739" s="2" t="s">
        <v>711</v>
      </c>
      <c r="AC739" t="s">
        <v>286</v>
      </c>
      <c r="AD739">
        <v>2</v>
      </c>
      <c r="AE739">
        <v>1</v>
      </c>
      <c r="AF739">
        <v>2</v>
      </c>
      <c r="AG739" t="s">
        <v>1008</v>
      </c>
      <c r="AH739">
        <v>12</v>
      </c>
      <c r="AI739" t="s">
        <v>303</v>
      </c>
      <c r="AJ739">
        <v>8458.77</v>
      </c>
      <c r="AK739">
        <v>8458</v>
      </c>
      <c r="AL739">
        <v>8459</v>
      </c>
      <c r="AM739">
        <v>8458</v>
      </c>
      <c r="AN739">
        <v>2563.62</v>
      </c>
      <c r="AO739">
        <v>5895.15</v>
      </c>
      <c r="AP739">
        <v>8458.77</v>
      </c>
      <c r="AQ739" t="s">
        <v>525</v>
      </c>
      <c r="AR739" t="s">
        <v>4494</v>
      </c>
      <c r="AS739" t="s">
        <v>383</v>
      </c>
      <c r="AT739" t="s">
        <v>3287</v>
      </c>
      <c r="AU739" t="s">
        <v>126</v>
      </c>
      <c r="AV739" t="s">
        <v>736</v>
      </c>
      <c r="AW739" t="s">
        <v>126</v>
      </c>
      <c r="AY739">
        <v>10</v>
      </c>
      <c r="AZ739">
        <v>641</v>
      </c>
      <c r="BA739">
        <v>10</v>
      </c>
      <c r="BB739">
        <v>426</v>
      </c>
      <c r="BC739">
        <v>1</v>
      </c>
      <c r="BD739">
        <v>1</v>
      </c>
      <c r="BE739" t="s">
        <v>101</v>
      </c>
      <c r="BF739" t="s">
        <v>669</v>
      </c>
      <c r="BH739" t="s">
        <v>104</v>
      </c>
      <c r="BI739" t="s">
        <v>84</v>
      </c>
      <c r="BJ739" t="s">
        <v>163</v>
      </c>
      <c r="BK739">
        <v>64</v>
      </c>
      <c r="BL739">
        <v>185.2</v>
      </c>
      <c r="BM739">
        <v>162.56</v>
      </c>
      <c r="BN739">
        <v>84.01</v>
      </c>
      <c r="BO739">
        <v>31</v>
      </c>
      <c r="BP739" t="s">
        <v>192</v>
      </c>
      <c r="BQ739">
        <v>109</v>
      </c>
      <c r="BR739">
        <v>97.72</v>
      </c>
      <c r="BS739" t="s">
        <v>5058</v>
      </c>
      <c r="BT739" t="s">
        <v>132</v>
      </c>
    </row>
    <row r="740" spans="1:72" x14ac:dyDescent="0.2">
      <c r="A740" s="3">
        <v>789357</v>
      </c>
      <c r="B740">
        <v>1</v>
      </c>
      <c r="C740" t="s">
        <v>276</v>
      </c>
      <c r="D740">
        <v>1</v>
      </c>
      <c r="E740" s="2" t="s">
        <v>277</v>
      </c>
      <c r="F740" s="3" t="s">
        <v>224</v>
      </c>
      <c r="G740" t="s">
        <v>5059</v>
      </c>
      <c r="H740" t="s">
        <v>224</v>
      </c>
      <c r="I740" t="s">
        <v>3087</v>
      </c>
      <c r="J740" t="s">
        <v>5060</v>
      </c>
      <c r="K740" t="s">
        <v>5061</v>
      </c>
      <c r="L740" t="s">
        <v>2324</v>
      </c>
      <c r="M740" t="s">
        <v>81</v>
      </c>
      <c r="N740">
        <v>79566</v>
      </c>
      <c r="O740" t="s">
        <v>82</v>
      </c>
      <c r="P740" t="s">
        <v>4126</v>
      </c>
      <c r="Q740">
        <v>1</v>
      </c>
      <c r="R740" t="s">
        <v>84</v>
      </c>
      <c r="S740" t="s">
        <v>84</v>
      </c>
      <c r="T740" t="s">
        <v>331</v>
      </c>
      <c r="U740">
        <v>4</v>
      </c>
      <c r="V740" t="s">
        <v>86</v>
      </c>
      <c r="W740">
        <v>2</v>
      </c>
      <c r="X740" t="s">
        <v>87</v>
      </c>
      <c r="Y740" t="s">
        <v>116</v>
      </c>
      <c r="Z740" t="s">
        <v>343</v>
      </c>
      <c r="AA740" s="2">
        <v>43852</v>
      </c>
      <c r="AB740" s="2" t="s">
        <v>217</v>
      </c>
      <c r="AC740" t="s">
        <v>172</v>
      </c>
      <c r="AD740">
        <v>3</v>
      </c>
      <c r="AE740">
        <v>4</v>
      </c>
      <c r="AF740">
        <v>16</v>
      </c>
      <c r="AG740" t="s">
        <v>413</v>
      </c>
      <c r="AH740" t="s">
        <v>288</v>
      </c>
      <c r="AI740" t="s">
        <v>289</v>
      </c>
      <c r="AJ740">
        <v>70624.820000000007</v>
      </c>
      <c r="AK740">
        <v>70624</v>
      </c>
      <c r="AL740">
        <v>70625</v>
      </c>
      <c r="AM740">
        <v>70624</v>
      </c>
      <c r="AN740">
        <v>18555.84</v>
      </c>
      <c r="AO740">
        <v>52068.98</v>
      </c>
      <c r="AP740">
        <v>17656.21</v>
      </c>
      <c r="AQ740" t="s">
        <v>1258</v>
      </c>
      <c r="AR740" t="s">
        <v>1259</v>
      </c>
      <c r="AS740" t="s">
        <v>279</v>
      </c>
      <c r="AT740" t="s">
        <v>1260</v>
      </c>
      <c r="AU740" t="s">
        <v>126</v>
      </c>
      <c r="AV740" t="s">
        <v>1241</v>
      </c>
      <c r="AW740" t="s">
        <v>126</v>
      </c>
      <c r="AX740" t="s">
        <v>5062</v>
      </c>
      <c r="AY740">
        <v>6</v>
      </c>
      <c r="AZ740">
        <v>377</v>
      </c>
      <c r="BA740">
        <v>6</v>
      </c>
      <c r="BB740">
        <v>241</v>
      </c>
      <c r="BC740">
        <v>3</v>
      </c>
      <c r="BD740">
        <v>3</v>
      </c>
      <c r="BE740" t="s">
        <v>257</v>
      </c>
      <c r="BF740" t="s">
        <v>1180</v>
      </c>
      <c r="BG740" t="s">
        <v>294</v>
      </c>
      <c r="BH740" t="s">
        <v>104</v>
      </c>
      <c r="BI740" t="s">
        <v>126</v>
      </c>
      <c r="BJ740" t="s">
        <v>658</v>
      </c>
      <c r="BK740">
        <v>69</v>
      </c>
      <c r="BL740">
        <v>177.3</v>
      </c>
      <c r="BM740">
        <v>175.26</v>
      </c>
      <c r="BN740">
        <v>80.42</v>
      </c>
      <c r="BO740">
        <v>26</v>
      </c>
      <c r="BP740" t="s">
        <v>106</v>
      </c>
      <c r="BQ740">
        <v>84</v>
      </c>
      <c r="BR740">
        <v>97.51</v>
      </c>
      <c r="BS740" t="s">
        <v>5063</v>
      </c>
      <c r="BT740" t="s">
        <v>132</v>
      </c>
    </row>
    <row r="741" spans="1:72" x14ac:dyDescent="0.2">
      <c r="A741" s="3">
        <v>789358</v>
      </c>
      <c r="B741">
        <v>1</v>
      </c>
      <c r="C741" t="s">
        <v>276</v>
      </c>
      <c r="D741">
        <v>1</v>
      </c>
      <c r="E741" s="2" t="s">
        <v>277</v>
      </c>
      <c r="F741" s="3" t="s">
        <v>224</v>
      </c>
      <c r="G741" t="s">
        <v>824</v>
      </c>
      <c r="H741" t="s">
        <v>339</v>
      </c>
      <c r="I741" t="s">
        <v>5064</v>
      </c>
      <c r="J741" t="s">
        <v>5065</v>
      </c>
      <c r="K741" t="s">
        <v>5066</v>
      </c>
      <c r="L741" t="s">
        <v>588</v>
      </c>
      <c r="M741" t="s">
        <v>81</v>
      </c>
      <c r="N741">
        <v>77089</v>
      </c>
      <c r="O741" t="s">
        <v>82</v>
      </c>
      <c r="P741" t="s">
        <v>589</v>
      </c>
      <c r="Q741">
        <v>1</v>
      </c>
      <c r="R741" t="s">
        <v>84</v>
      </c>
      <c r="S741" t="s">
        <v>84</v>
      </c>
      <c r="T741" t="s">
        <v>331</v>
      </c>
      <c r="U741">
        <v>4</v>
      </c>
      <c r="V741" t="s">
        <v>86</v>
      </c>
      <c r="W741">
        <v>2</v>
      </c>
      <c r="X741" t="s">
        <v>87</v>
      </c>
      <c r="Y741" t="s">
        <v>88</v>
      </c>
      <c r="Z741" t="s">
        <v>343</v>
      </c>
      <c r="AA741" s="2">
        <v>43851</v>
      </c>
      <c r="AB741" s="2" t="s">
        <v>1803</v>
      </c>
      <c r="AC741" t="s">
        <v>268</v>
      </c>
      <c r="AD741">
        <v>2</v>
      </c>
      <c r="AE741">
        <v>1</v>
      </c>
      <c r="AF741">
        <v>17</v>
      </c>
      <c r="AG741" t="s">
        <v>473</v>
      </c>
      <c r="AH741" t="s">
        <v>288</v>
      </c>
      <c r="AI741" t="s">
        <v>289</v>
      </c>
      <c r="AJ741">
        <v>41195.550000000003</v>
      </c>
      <c r="AK741">
        <v>41195</v>
      </c>
      <c r="AL741">
        <v>41196</v>
      </c>
      <c r="AM741">
        <v>41195</v>
      </c>
      <c r="AN741">
        <v>4049.95</v>
      </c>
      <c r="AO741">
        <v>37145.599999999999</v>
      </c>
      <c r="AP741">
        <v>41195.550000000003</v>
      </c>
      <c r="AQ741" t="s">
        <v>3066</v>
      </c>
      <c r="AR741" t="s">
        <v>5067</v>
      </c>
      <c r="AS741" t="s">
        <v>224</v>
      </c>
      <c r="AT741" t="s">
        <v>5068</v>
      </c>
      <c r="AU741" t="s">
        <v>126</v>
      </c>
      <c r="AV741" t="s">
        <v>927</v>
      </c>
      <c r="AW741" t="s">
        <v>126</v>
      </c>
      <c r="AY741">
        <v>5</v>
      </c>
      <c r="AZ741">
        <v>309</v>
      </c>
      <c r="BA741">
        <v>5</v>
      </c>
      <c r="BB741">
        <v>201</v>
      </c>
      <c r="BC741">
        <v>2</v>
      </c>
      <c r="BD741">
        <v>3</v>
      </c>
      <c r="BE741" t="s">
        <v>257</v>
      </c>
      <c r="BF741" t="s">
        <v>419</v>
      </c>
      <c r="BH741" t="s">
        <v>104</v>
      </c>
      <c r="BI741" t="s">
        <v>126</v>
      </c>
      <c r="BJ741" t="s">
        <v>452</v>
      </c>
      <c r="BK741">
        <v>67</v>
      </c>
      <c r="BL741">
        <v>163</v>
      </c>
      <c r="BM741">
        <v>170.18</v>
      </c>
      <c r="BN741">
        <v>73.94</v>
      </c>
      <c r="BO741">
        <v>25</v>
      </c>
      <c r="BP741" t="s">
        <v>106</v>
      </c>
      <c r="BQ741">
        <v>97</v>
      </c>
      <c r="BR741">
        <v>98.24</v>
      </c>
      <c r="BS741" t="s">
        <v>5069</v>
      </c>
      <c r="BT741" t="s">
        <v>132</v>
      </c>
    </row>
    <row r="742" spans="1:72" x14ac:dyDescent="0.2">
      <c r="A742" s="3">
        <v>789359</v>
      </c>
      <c r="B742">
        <v>1</v>
      </c>
      <c r="C742" t="s">
        <v>276</v>
      </c>
      <c r="D742">
        <v>1</v>
      </c>
      <c r="E742" s="2" t="s">
        <v>277</v>
      </c>
      <c r="F742" s="3" t="s">
        <v>224</v>
      </c>
      <c r="G742" t="s">
        <v>5070</v>
      </c>
      <c r="H742" t="s">
        <v>85</v>
      </c>
      <c r="I742" t="s">
        <v>1091</v>
      </c>
      <c r="J742" t="s">
        <v>5071</v>
      </c>
      <c r="K742" t="s">
        <v>5072</v>
      </c>
      <c r="L742" t="s">
        <v>291</v>
      </c>
      <c r="M742" t="s">
        <v>81</v>
      </c>
      <c r="N742">
        <v>79073</v>
      </c>
      <c r="O742" t="s">
        <v>82</v>
      </c>
      <c r="P742" t="s">
        <v>291</v>
      </c>
      <c r="Q742">
        <v>1</v>
      </c>
      <c r="R742" t="s">
        <v>84</v>
      </c>
      <c r="S742" t="s">
        <v>84</v>
      </c>
      <c r="T742" t="s">
        <v>85</v>
      </c>
      <c r="U742">
        <v>4</v>
      </c>
      <c r="V742" t="s">
        <v>86</v>
      </c>
      <c r="W742">
        <v>2</v>
      </c>
      <c r="X742" t="s">
        <v>87</v>
      </c>
      <c r="Y742" t="s">
        <v>200</v>
      </c>
      <c r="Z742" t="s">
        <v>117</v>
      </c>
      <c r="AA742" s="2">
        <v>43872</v>
      </c>
      <c r="AB742" s="2" t="s">
        <v>698</v>
      </c>
      <c r="AC742" t="s">
        <v>141</v>
      </c>
      <c r="AD742">
        <v>14</v>
      </c>
      <c r="AE742">
        <v>18</v>
      </c>
      <c r="AF742">
        <v>17</v>
      </c>
      <c r="AG742" t="s">
        <v>473</v>
      </c>
      <c r="AH742" t="s">
        <v>288</v>
      </c>
      <c r="AI742" t="s">
        <v>289</v>
      </c>
      <c r="AJ742">
        <v>115133.73</v>
      </c>
      <c r="AK742">
        <v>115133</v>
      </c>
      <c r="AL742">
        <v>115134</v>
      </c>
      <c r="AM742">
        <v>115133</v>
      </c>
      <c r="AN742">
        <v>72899.100000000006</v>
      </c>
      <c r="AO742">
        <v>42234.63</v>
      </c>
      <c r="AP742">
        <v>6396.32</v>
      </c>
      <c r="AQ742" t="s">
        <v>5073</v>
      </c>
      <c r="AR742" t="s">
        <v>5074</v>
      </c>
      <c r="AS742" t="s">
        <v>76</v>
      </c>
      <c r="AT742" t="s">
        <v>5075</v>
      </c>
      <c r="AU742" t="s">
        <v>126</v>
      </c>
      <c r="AV742" t="s">
        <v>927</v>
      </c>
      <c r="AW742" t="s">
        <v>126</v>
      </c>
      <c r="AX742" t="s">
        <v>5076</v>
      </c>
      <c r="AY742">
        <v>1</v>
      </c>
      <c r="AZ742">
        <v>55</v>
      </c>
      <c r="BA742">
        <v>1</v>
      </c>
      <c r="BB742">
        <v>41</v>
      </c>
      <c r="BC742">
        <v>3</v>
      </c>
      <c r="BD742">
        <v>3</v>
      </c>
      <c r="BE742" t="s">
        <v>257</v>
      </c>
      <c r="BF742" t="s">
        <v>2373</v>
      </c>
      <c r="BG742" t="s">
        <v>147</v>
      </c>
      <c r="BH742" t="s">
        <v>104</v>
      </c>
      <c r="BI742" t="s">
        <v>126</v>
      </c>
      <c r="BJ742" t="s">
        <v>295</v>
      </c>
      <c r="BK742">
        <v>59</v>
      </c>
      <c r="BL742">
        <v>109.3</v>
      </c>
      <c r="BM742">
        <v>149.86000000000001</v>
      </c>
      <c r="BN742">
        <v>49.58</v>
      </c>
      <c r="BO742">
        <v>22</v>
      </c>
      <c r="BP742" t="s">
        <v>209</v>
      </c>
      <c r="BQ742">
        <v>66</v>
      </c>
      <c r="BR742">
        <v>97.38</v>
      </c>
      <c r="BS742" t="s">
        <v>5077</v>
      </c>
      <c r="BT742" t="s">
        <v>108</v>
      </c>
    </row>
    <row r="743" spans="1:72" x14ac:dyDescent="0.2">
      <c r="A743" s="3">
        <v>789360</v>
      </c>
      <c r="B743">
        <v>3</v>
      </c>
      <c r="C743" t="s">
        <v>72</v>
      </c>
      <c r="D743">
        <v>2</v>
      </c>
      <c r="E743" s="2" t="s">
        <v>73</v>
      </c>
      <c r="G743" t="s">
        <v>5078</v>
      </c>
      <c r="H743" t="s">
        <v>183</v>
      </c>
      <c r="I743" t="s">
        <v>5079</v>
      </c>
      <c r="J743" t="s">
        <v>5080</v>
      </c>
      <c r="K743" t="s">
        <v>5081</v>
      </c>
      <c r="L743" t="s">
        <v>588</v>
      </c>
      <c r="M743" t="s">
        <v>81</v>
      </c>
      <c r="N743">
        <v>77447</v>
      </c>
      <c r="O743" t="s">
        <v>82</v>
      </c>
      <c r="P743" t="s">
        <v>5082</v>
      </c>
      <c r="Q743">
        <v>3</v>
      </c>
      <c r="R743" t="s">
        <v>84</v>
      </c>
      <c r="S743" t="s">
        <v>84</v>
      </c>
      <c r="T743" t="s">
        <v>85</v>
      </c>
      <c r="U743">
        <v>4</v>
      </c>
      <c r="V743" t="s">
        <v>86</v>
      </c>
      <c r="W743">
        <v>1</v>
      </c>
      <c r="X743" t="s">
        <v>139</v>
      </c>
      <c r="Y743" t="s">
        <v>200</v>
      </c>
      <c r="Z743" t="s">
        <v>117</v>
      </c>
      <c r="AA743" s="2">
        <v>43837</v>
      </c>
      <c r="AB743" s="2" t="s">
        <v>1716</v>
      </c>
      <c r="AC743" t="s">
        <v>286</v>
      </c>
      <c r="AD743">
        <v>8</v>
      </c>
      <c r="AE743">
        <v>9</v>
      </c>
      <c r="AF743">
        <v>15</v>
      </c>
      <c r="AG743" t="s">
        <v>328</v>
      </c>
      <c r="AH743" t="s">
        <v>288</v>
      </c>
      <c r="AI743" t="s">
        <v>289</v>
      </c>
      <c r="AJ743">
        <v>89398.12</v>
      </c>
      <c r="AK743">
        <v>89398</v>
      </c>
      <c r="AL743">
        <v>89399</v>
      </c>
      <c r="AM743">
        <v>89398</v>
      </c>
      <c r="AN743">
        <v>22421.61</v>
      </c>
      <c r="AO743">
        <v>66976.509999999995</v>
      </c>
      <c r="AP743">
        <v>9933.1200000000008</v>
      </c>
      <c r="AQ743" t="s">
        <v>5083</v>
      </c>
      <c r="AR743" t="s">
        <v>5084</v>
      </c>
      <c r="AS743" t="s">
        <v>298</v>
      </c>
      <c r="AT743" t="s">
        <v>4358</v>
      </c>
      <c r="AU743" t="s">
        <v>126</v>
      </c>
      <c r="AV743" t="s">
        <v>5085</v>
      </c>
      <c r="AW743" t="s">
        <v>126</v>
      </c>
      <c r="AX743" t="s">
        <v>5086</v>
      </c>
      <c r="AY743">
        <v>21</v>
      </c>
      <c r="AZ743">
        <v>908</v>
      </c>
      <c r="BA743">
        <v>21</v>
      </c>
      <c r="BB743">
        <v>793</v>
      </c>
      <c r="BC743">
        <v>1</v>
      </c>
      <c r="BD743">
        <v>2</v>
      </c>
      <c r="BE743" t="s">
        <v>206</v>
      </c>
      <c r="BF743" t="s">
        <v>3367</v>
      </c>
      <c r="BG743" t="s">
        <v>190</v>
      </c>
      <c r="BH743" t="s">
        <v>104</v>
      </c>
      <c r="BI743" t="s">
        <v>84</v>
      </c>
      <c r="BJ743" t="s">
        <v>361</v>
      </c>
      <c r="BK743">
        <v>63</v>
      </c>
      <c r="BL743">
        <v>123.9</v>
      </c>
      <c r="BM743">
        <v>160.02000000000001</v>
      </c>
      <c r="BN743">
        <v>56.2</v>
      </c>
      <c r="BO743">
        <v>21</v>
      </c>
      <c r="BP743" t="s">
        <v>209</v>
      </c>
      <c r="BQ743">
        <v>69</v>
      </c>
      <c r="BR743">
        <v>98.27</v>
      </c>
      <c r="BS743" t="s">
        <v>432</v>
      </c>
      <c r="BT743" t="s">
        <v>132</v>
      </c>
    </row>
    <row r="744" spans="1:72" x14ac:dyDescent="0.2">
      <c r="A744" s="3">
        <v>789361</v>
      </c>
      <c r="B744">
        <v>4</v>
      </c>
      <c r="C744" t="s">
        <v>18</v>
      </c>
      <c r="D744">
        <v>5</v>
      </c>
      <c r="E744" s="2" t="s">
        <v>893</v>
      </c>
      <c r="F744" s="3" t="s">
        <v>84</v>
      </c>
      <c r="G744" t="s">
        <v>5087</v>
      </c>
      <c r="H744" t="s">
        <v>76</v>
      </c>
      <c r="I744" t="s">
        <v>3082</v>
      </c>
      <c r="J744" t="s">
        <v>5088</v>
      </c>
      <c r="K744" t="s">
        <v>5089</v>
      </c>
      <c r="L744" t="s">
        <v>563</v>
      </c>
      <c r="M744" t="s">
        <v>81</v>
      </c>
      <c r="N744">
        <v>75134</v>
      </c>
      <c r="O744" t="s">
        <v>82</v>
      </c>
      <c r="P744" t="s">
        <v>3332</v>
      </c>
      <c r="Q744">
        <v>1</v>
      </c>
      <c r="R744" t="s">
        <v>84</v>
      </c>
      <c r="S744" t="s">
        <v>126</v>
      </c>
      <c r="T744" t="s">
        <v>85</v>
      </c>
      <c r="U744">
        <v>4</v>
      </c>
      <c r="V744" t="s">
        <v>86</v>
      </c>
      <c r="W744">
        <v>2</v>
      </c>
      <c r="X744" t="s">
        <v>87</v>
      </c>
      <c r="Y744" t="s">
        <v>200</v>
      </c>
      <c r="Z744" t="s">
        <v>117</v>
      </c>
      <c r="AA744" s="2">
        <v>43856</v>
      </c>
      <c r="AB744" s="2" t="s">
        <v>747</v>
      </c>
      <c r="AC744" t="s">
        <v>91</v>
      </c>
      <c r="AD744">
        <v>2</v>
      </c>
      <c r="AE744">
        <v>2</v>
      </c>
      <c r="AF744">
        <v>0</v>
      </c>
      <c r="AG744" t="s">
        <v>899</v>
      </c>
      <c r="AH744" t="s">
        <v>121</v>
      </c>
      <c r="AI744" t="s">
        <v>122</v>
      </c>
      <c r="AJ744">
        <v>5595.92</v>
      </c>
      <c r="AK744">
        <v>5595</v>
      </c>
      <c r="AL744">
        <v>5596</v>
      </c>
      <c r="AM744">
        <v>5595</v>
      </c>
      <c r="AN744">
        <v>2822.2</v>
      </c>
      <c r="AO744">
        <v>2773.72</v>
      </c>
      <c r="AP744">
        <v>2797.96</v>
      </c>
      <c r="AQ744" t="s">
        <v>900</v>
      </c>
      <c r="AR744" t="s">
        <v>901</v>
      </c>
      <c r="AS744" t="s">
        <v>902</v>
      </c>
      <c r="AT744" t="s">
        <v>903</v>
      </c>
      <c r="AV744" t="s">
        <v>904</v>
      </c>
      <c r="AX744" t="s">
        <v>905</v>
      </c>
      <c r="AY744">
        <v>15</v>
      </c>
      <c r="AZ744">
        <v>795</v>
      </c>
      <c r="BA744">
        <v>15</v>
      </c>
      <c r="BB744">
        <v>640</v>
      </c>
      <c r="BC744">
        <v>1</v>
      </c>
      <c r="BD744">
        <v>1</v>
      </c>
      <c r="BE744" t="s">
        <v>101</v>
      </c>
      <c r="BF744" t="s">
        <v>2373</v>
      </c>
      <c r="BG744" t="s">
        <v>420</v>
      </c>
      <c r="BH744" t="s">
        <v>104</v>
      </c>
      <c r="BI744" t="s">
        <v>84</v>
      </c>
      <c r="BJ744" t="s">
        <v>1579</v>
      </c>
      <c r="BK744">
        <v>23</v>
      </c>
      <c r="BL744">
        <v>9</v>
      </c>
      <c r="BM744">
        <v>58.42</v>
      </c>
      <c r="BN744">
        <v>4.08</v>
      </c>
      <c r="BO744">
        <v>11</v>
      </c>
      <c r="BP744" t="s">
        <v>148</v>
      </c>
      <c r="BQ744">
        <v>57</v>
      </c>
      <c r="BR744">
        <v>97.69</v>
      </c>
      <c r="BS744" t="s">
        <v>1580</v>
      </c>
      <c r="BT744" t="s">
        <v>132</v>
      </c>
    </row>
    <row r="745" spans="1:72" x14ac:dyDescent="0.2">
      <c r="A745" s="3">
        <v>789362</v>
      </c>
      <c r="B745">
        <v>1</v>
      </c>
      <c r="C745" t="s">
        <v>276</v>
      </c>
      <c r="D745">
        <v>1</v>
      </c>
      <c r="E745" s="2" t="s">
        <v>277</v>
      </c>
      <c r="F745" s="3" t="s">
        <v>224</v>
      </c>
      <c r="G745" t="s">
        <v>2124</v>
      </c>
      <c r="H745" t="s">
        <v>517</v>
      </c>
      <c r="I745" t="s">
        <v>5090</v>
      </c>
      <c r="J745" t="s">
        <v>5091</v>
      </c>
      <c r="K745" t="s">
        <v>5092</v>
      </c>
      <c r="L745" t="s">
        <v>291</v>
      </c>
      <c r="M745" t="s">
        <v>81</v>
      </c>
      <c r="N745">
        <v>78547</v>
      </c>
      <c r="O745" t="s">
        <v>82</v>
      </c>
      <c r="P745" t="s">
        <v>291</v>
      </c>
      <c r="Q745">
        <v>6</v>
      </c>
      <c r="R745" t="s">
        <v>84</v>
      </c>
      <c r="S745" t="s">
        <v>84</v>
      </c>
      <c r="T745" t="s">
        <v>85</v>
      </c>
      <c r="U745">
        <v>4</v>
      </c>
      <c r="V745" t="s">
        <v>86</v>
      </c>
      <c r="W745">
        <v>1</v>
      </c>
      <c r="X745" t="s">
        <v>139</v>
      </c>
      <c r="Y745" t="s">
        <v>200</v>
      </c>
      <c r="Z745" t="s">
        <v>117</v>
      </c>
      <c r="AA745" s="2">
        <v>43899</v>
      </c>
      <c r="AB745" s="2" t="s">
        <v>579</v>
      </c>
      <c r="AC745" t="s">
        <v>286</v>
      </c>
      <c r="AD745">
        <v>4</v>
      </c>
      <c r="AE745">
        <v>3</v>
      </c>
      <c r="AF745">
        <v>17</v>
      </c>
      <c r="AG745" t="s">
        <v>473</v>
      </c>
      <c r="AH745" t="s">
        <v>288</v>
      </c>
      <c r="AI745" t="s">
        <v>289</v>
      </c>
      <c r="AJ745">
        <v>91920.8</v>
      </c>
      <c r="AK745">
        <v>91920</v>
      </c>
      <c r="AL745">
        <v>91921</v>
      </c>
      <c r="AM745">
        <v>91920</v>
      </c>
      <c r="AN745">
        <v>14505.9</v>
      </c>
      <c r="AO745">
        <v>77414.899999999994</v>
      </c>
      <c r="AP745">
        <v>30640.27</v>
      </c>
      <c r="AQ745" t="s">
        <v>3298</v>
      </c>
      <c r="AR745" t="s">
        <v>3299</v>
      </c>
      <c r="AS745" t="s">
        <v>224</v>
      </c>
      <c r="AT745" t="s">
        <v>464</v>
      </c>
      <c r="AU745" t="s">
        <v>126</v>
      </c>
      <c r="AV745" t="s">
        <v>535</v>
      </c>
      <c r="AW745" t="s">
        <v>126</v>
      </c>
      <c r="AX745" t="s">
        <v>3019</v>
      </c>
      <c r="AY745">
        <v>5</v>
      </c>
      <c r="AZ745">
        <v>280</v>
      </c>
      <c r="BA745">
        <v>5</v>
      </c>
      <c r="BB745">
        <v>194</v>
      </c>
      <c r="BC745">
        <v>4</v>
      </c>
      <c r="BD745">
        <v>4</v>
      </c>
      <c r="BE745" t="s">
        <v>241</v>
      </c>
      <c r="BF745" t="s">
        <v>419</v>
      </c>
      <c r="BG745" t="s">
        <v>294</v>
      </c>
      <c r="BH745" t="s">
        <v>104</v>
      </c>
      <c r="BI745" t="s">
        <v>126</v>
      </c>
      <c r="BJ745" t="s">
        <v>361</v>
      </c>
      <c r="BK745">
        <v>63</v>
      </c>
      <c r="BL745">
        <v>160.19999999999999</v>
      </c>
      <c r="BM745">
        <v>160.02000000000001</v>
      </c>
      <c r="BN745">
        <v>72.67</v>
      </c>
      <c r="BO745">
        <v>28</v>
      </c>
      <c r="BP745" t="s">
        <v>106</v>
      </c>
      <c r="BQ745">
        <v>97</v>
      </c>
      <c r="BR745">
        <v>97.5</v>
      </c>
      <c r="BS745" t="s">
        <v>1735</v>
      </c>
      <c r="BT745" t="s">
        <v>181</v>
      </c>
    </row>
    <row r="746" spans="1:72" x14ac:dyDescent="0.2">
      <c r="A746" s="3">
        <v>789363</v>
      </c>
      <c r="B746">
        <v>1</v>
      </c>
      <c r="C746" t="s">
        <v>276</v>
      </c>
      <c r="D746">
        <v>1</v>
      </c>
      <c r="E746" s="2" t="s">
        <v>277</v>
      </c>
      <c r="F746" s="3" t="s">
        <v>224</v>
      </c>
      <c r="G746" t="s">
        <v>4232</v>
      </c>
      <c r="H746" t="s">
        <v>339</v>
      </c>
      <c r="I746" t="s">
        <v>5093</v>
      </c>
      <c r="J746" t="s">
        <v>5094</v>
      </c>
      <c r="K746" t="s">
        <v>5095</v>
      </c>
      <c r="L746" t="s">
        <v>588</v>
      </c>
      <c r="M746" t="s">
        <v>81</v>
      </c>
      <c r="N746">
        <v>77034</v>
      </c>
      <c r="O746" t="s">
        <v>82</v>
      </c>
      <c r="P746" t="s">
        <v>589</v>
      </c>
      <c r="Q746">
        <v>1</v>
      </c>
      <c r="R746" t="s">
        <v>84</v>
      </c>
      <c r="S746" t="s">
        <v>84</v>
      </c>
      <c r="T746" t="s">
        <v>85</v>
      </c>
      <c r="U746">
        <v>4</v>
      </c>
      <c r="V746" t="s">
        <v>86</v>
      </c>
      <c r="W746">
        <v>2</v>
      </c>
      <c r="X746" t="s">
        <v>87</v>
      </c>
      <c r="Y746" t="s">
        <v>200</v>
      </c>
      <c r="Z746" t="s">
        <v>117</v>
      </c>
      <c r="AA746" s="2">
        <v>43918</v>
      </c>
      <c r="AB746" s="2" t="s">
        <v>590</v>
      </c>
      <c r="AC746" t="s">
        <v>119</v>
      </c>
      <c r="AD746">
        <v>1</v>
      </c>
      <c r="AE746">
        <v>2</v>
      </c>
      <c r="AF746">
        <v>13</v>
      </c>
      <c r="AG746" t="s">
        <v>380</v>
      </c>
      <c r="AH746">
        <v>12</v>
      </c>
      <c r="AI746" t="s">
        <v>303</v>
      </c>
      <c r="AJ746">
        <v>43151.05</v>
      </c>
      <c r="AK746">
        <v>43151</v>
      </c>
      <c r="AL746">
        <v>43152</v>
      </c>
      <c r="AM746">
        <v>43151</v>
      </c>
      <c r="AN746">
        <v>7130.25</v>
      </c>
      <c r="AO746">
        <v>36020.800000000003</v>
      </c>
      <c r="AP746">
        <v>21575.53</v>
      </c>
      <c r="AQ746" t="s">
        <v>5096</v>
      </c>
      <c r="AR746" t="s">
        <v>5097</v>
      </c>
      <c r="AS746" t="s">
        <v>279</v>
      </c>
      <c r="AT746" t="s">
        <v>5098</v>
      </c>
      <c r="AU746" t="s">
        <v>126</v>
      </c>
      <c r="AV746" t="s">
        <v>2491</v>
      </c>
      <c r="AW746" t="s">
        <v>126</v>
      </c>
      <c r="AX746" t="s">
        <v>5099</v>
      </c>
      <c r="AY746">
        <v>6</v>
      </c>
      <c r="AZ746">
        <v>394</v>
      </c>
      <c r="BA746">
        <v>6</v>
      </c>
      <c r="BB746">
        <v>246</v>
      </c>
      <c r="BC746">
        <v>3</v>
      </c>
      <c r="BD746">
        <v>1</v>
      </c>
      <c r="BE746" t="s">
        <v>101</v>
      </c>
      <c r="BF746" t="s">
        <v>3504</v>
      </c>
      <c r="BG746" t="s">
        <v>1124</v>
      </c>
      <c r="BH746" t="s">
        <v>104</v>
      </c>
      <c r="BI746" t="s">
        <v>126</v>
      </c>
      <c r="BJ746" t="s">
        <v>480</v>
      </c>
      <c r="BK746">
        <v>60</v>
      </c>
      <c r="BL746">
        <v>118.4</v>
      </c>
      <c r="BM746">
        <v>152.4</v>
      </c>
      <c r="BN746">
        <v>53.71</v>
      </c>
      <c r="BO746">
        <v>23</v>
      </c>
      <c r="BP746" t="s">
        <v>209</v>
      </c>
      <c r="BQ746">
        <v>76</v>
      </c>
      <c r="BR746">
        <v>98.28</v>
      </c>
      <c r="BS746" t="s">
        <v>5100</v>
      </c>
      <c r="BT746" t="s">
        <v>181</v>
      </c>
    </row>
    <row r="747" spans="1:72" x14ac:dyDescent="0.2">
      <c r="A747" s="3">
        <v>789364</v>
      </c>
      <c r="B747">
        <v>1</v>
      </c>
      <c r="C747" t="s">
        <v>276</v>
      </c>
      <c r="D747">
        <v>1</v>
      </c>
      <c r="E747" s="2" t="s">
        <v>277</v>
      </c>
      <c r="F747" s="3" t="s">
        <v>224</v>
      </c>
      <c r="G747" t="s">
        <v>5101</v>
      </c>
      <c r="H747" t="s">
        <v>183</v>
      </c>
      <c r="I747" t="s">
        <v>5102</v>
      </c>
      <c r="J747" t="s">
        <v>5103</v>
      </c>
      <c r="K747" t="s">
        <v>5104</v>
      </c>
      <c r="L747" t="s">
        <v>291</v>
      </c>
      <c r="M747" t="s">
        <v>81</v>
      </c>
      <c r="N747">
        <v>79702</v>
      </c>
      <c r="O747" t="s">
        <v>82</v>
      </c>
      <c r="P747" t="s">
        <v>291</v>
      </c>
      <c r="Q747">
        <v>1</v>
      </c>
      <c r="R747" t="s">
        <v>84</v>
      </c>
      <c r="S747" t="s">
        <v>84</v>
      </c>
      <c r="T747" t="s">
        <v>85</v>
      </c>
      <c r="U747">
        <v>4</v>
      </c>
      <c r="V747" t="s">
        <v>86</v>
      </c>
      <c r="W747">
        <v>2</v>
      </c>
      <c r="X747" t="s">
        <v>87</v>
      </c>
      <c r="Y747" t="s">
        <v>88</v>
      </c>
      <c r="Z747" t="s">
        <v>89</v>
      </c>
      <c r="AA747" s="2">
        <v>43838</v>
      </c>
      <c r="AB747" s="2" t="s">
        <v>426</v>
      </c>
      <c r="AC747" t="s">
        <v>158</v>
      </c>
      <c r="AD747">
        <v>3</v>
      </c>
      <c r="AE747">
        <v>2</v>
      </c>
      <c r="AF747">
        <v>24</v>
      </c>
      <c r="AG747" s="14" t="s">
        <v>3808</v>
      </c>
      <c r="AH747" t="s">
        <v>121</v>
      </c>
      <c r="AI747" t="s">
        <v>122</v>
      </c>
      <c r="AJ747">
        <v>29514.85</v>
      </c>
      <c r="AK747">
        <v>29514</v>
      </c>
      <c r="AL747">
        <v>29515</v>
      </c>
      <c r="AM747">
        <v>29514</v>
      </c>
      <c r="AN747">
        <v>9277.92</v>
      </c>
      <c r="AO747">
        <v>20236.93</v>
      </c>
      <c r="AP747">
        <v>14757.42</v>
      </c>
      <c r="AQ747" t="s">
        <v>5105</v>
      </c>
      <c r="AR747" t="s">
        <v>5106</v>
      </c>
      <c r="AS747" t="s">
        <v>298</v>
      </c>
      <c r="AT747" t="s">
        <v>5107</v>
      </c>
      <c r="AU747" t="s">
        <v>126</v>
      </c>
      <c r="AV747" t="s">
        <v>5108</v>
      </c>
      <c r="AW747" t="s">
        <v>126</v>
      </c>
      <c r="AY747">
        <v>8</v>
      </c>
      <c r="AZ747">
        <v>565</v>
      </c>
      <c r="BA747">
        <v>8</v>
      </c>
      <c r="BB747">
        <v>349</v>
      </c>
      <c r="BC747">
        <v>1</v>
      </c>
      <c r="BD747">
        <v>2</v>
      </c>
      <c r="BE747" t="s">
        <v>206</v>
      </c>
      <c r="BF747" t="s">
        <v>657</v>
      </c>
      <c r="BH747" t="s">
        <v>104</v>
      </c>
      <c r="BI747" t="s">
        <v>126</v>
      </c>
      <c r="BJ747" t="s">
        <v>452</v>
      </c>
      <c r="BK747">
        <v>67</v>
      </c>
      <c r="BL747">
        <v>117.9</v>
      </c>
      <c r="BM747">
        <v>170.18</v>
      </c>
      <c r="BN747">
        <v>53.48</v>
      </c>
      <c r="BO747">
        <v>18</v>
      </c>
      <c r="BP747" t="s">
        <v>148</v>
      </c>
      <c r="BQ747">
        <v>46</v>
      </c>
      <c r="BR747">
        <v>97.22</v>
      </c>
      <c r="BS747" t="s">
        <v>5109</v>
      </c>
      <c r="BT747" t="s">
        <v>132</v>
      </c>
    </row>
    <row r="748" spans="1:72" x14ac:dyDescent="0.2">
      <c r="A748" s="3">
        <v>789365</v>
      </c>
      <c r="B748">
        <v>3</v>
      </c>
      <c r="C748" t="s">
        <v>72</v>
      </c>
      <c r="D748">
        <v>2</v>
      </c>
      <c r="E748" s="2" t="s">
        <v>73</v>
      </c>
      <c r="F748" s="3" t="s">
        <v>74</v>
      </c>
      <c r="G748" t="s">
        <v>1867</v>
      </c>
      <c r="H748" t="s">
        <v>467</v>
      </c>
      <c r="I748" t="s">
        <v>2031</v>
      </c>
      <c r="J748" t="s">
        <v>5110</v>
      </c>
      <c r="K748" t="s">
        <v>5111</v>
      </c>
      <c r="L748" t="s">
        <v>291</v>
      </c>
      <c r="M748" t="s">
        <v>81</v>
      </c>
      <c r="N748">
        <v>76130</v>
      </c>
      <c r="O748" t="s">
        <v>82</v>
      </c>
      <c r="P748" t="s">
        <v>291</v>
      </c>
      <c r="Q748">
        <v>1</v>
      </c>
      <c r="R748" t="s">
        <v>84</v>
      </c>
      <c r="S748" t="s">
        <v>84</v>
      </c>
      <c r="T748" t="s">
        <v>85</v>
      </c>
      <c r="U748">
        <v>4</v>
      </c>
      <c r="V748" t="s">
        <v>86</v>
      </c>
      <c r="W748">
        <v>1</v>
      </c>
      <c r="X748" t="s">
        <v>139</v>
      </c>
      <c r="Y748" t="s">
        <v>88</v>
      </c>
      <c r="Z748" t="s">
        <v>89</v>
      </c>
      <c r="AA748" s="2">
        <v>43875</v>
      </c>
      <c r="AB748" s="2" t="s">
        <v>2045</v>
      </c>
      <c r="AC748" t="s">
        <v>91</v>
      </c>
      <c r="AD748">
        <v>3</v>
      </c>
      <c r="AE748">
        <v>4</v>
      </c>
      <c r="AF748">
        <v>7</v>
      </c>
      <c r="AG748" t="s">
        <v>602</v>
      </c>
      <c r="AH748" t="s">
        <v>143</v>
      </c>
      <c r="AI748" t="s">
        <v>144</v>
      </c>
      <c r="AJ748">
        <v>53230.75</v>
      </c>
      <c r="AK748">
        <v>53230</v>
      </c>
      <c r="AL748">
        <v>53231</v>
      </c>
      <c r="AM748">
        <v>53230</v>
      </c>
      <c r="AN748">
        <v>11437.76</v>
      </c>
      <c r="AO748">
        <v>41792.99</v>
      </c>
      <c r="AP748">
        <v>13307.69</v>
      </c>
      <c r="AQ748" t="s">
        <v>5112</v>
      </c>
      <c r="AR748" t="s">
        <v>5113</v>
      </c>
      <c r="AS748" t="s">
        <v>97</v>
      </c>
      <c r="AT748" t="s">
        <v>1500</v>
      </c>
      <c r="AU748" t="s">
        <v>84</v>
      </c>
      <c r="AV748" t="s">
        <v>205</v>
      </c>
      <c r="AW748" t="s">
        <v>84</v>
      </c>
      <c r="AX748" t="s">
        <v>178</v>
      </c>
      <c r="AY748">
        <v>14</v>
      </c>
      <c r="AZ748">
        <v>787</v>
      </c>
      <c r="BA748">
        <v>14</v>
      </c>
      <c r="BB748">
        <v>540</v>
      </c>
      <c r="BC748">
        <v>1</v>
      </c>
      <c r="BD748">
        <v>2</v>
      </c>
      <c r="BE748" t="s">
        <v>206</v>
      </c>
      <c r="BF748" t="s">
        <v>5114</v>
      </c>
      <c r="BG748" t="s">
        <v>308</v>
      </c>
      <c r="BH748" t="s">
        <v>104</v>
      </c>
      <c r="BI748" t="s">
        <v>84</v>
      </c>
      <c r="BJ748" t="s">
        <v>222</v>
      </c>
      <c r="BK748">
        <v>65</v>
      </c>
      <c r="BL748">
        <v>131.1</v>
      </c>
      <c r="BM748">
        <v>165.1</v>
      </c>
      <c r="BN748">
        <v>59.47</v>
      </c>
      <c r="BO748">
        <v>21</v>
      </c>
      <c r="BP748" t="s">
        <v>209</v>
      </c>
      <c r="BQ748">
        <v>79</v>
      </c>
      <c r="BR748">
        <v>97.52</v>
      </c>
      <c r="BS748" t="s">
        <v>5115</v>
      </c>
      <c r="BT748" t="s">
        <v>108</v>
      </c>
    </row>
    <row r="749" spans="1:72" x14ac:dyDescent="0.2">
      <c r="A749" s="3">
        <v>789366</v>
      </c>
      <c r="B749">
        <v>3</v>
      </c>
      <c r="C749" t="s">
        <v>72</v>
      </c>
      <c r="D749">
        <v>2</v>
      </c>
      <c r="E749" s="2" t="s">
        <v>73</v>
      </c>
      <c r="F749" s="3" t="s">
        <v>74</v>
      </c>
      <c r="G749" t="s">
        <v>1394</v>
      </c>
      <c r="H749" t="s">
        <v>76</v>
      </c>
      <c r="I749" t="s">
        <v>419</v>
      </c>
      <c r="J749" t="s">
        <v>5116</v>
      </c>
      <c r="K749" t="s">
        <v>5117</v>
      </c>
      <c r="L749" t="s">
        <v>2903</v>
      </c>
      <c r="M749" t="s">
        <v>81</v>
      </c>
      <c r="N749">
        <v>77856</v>
      </c>
      <c r="O749" t="s">
        <v>82</v>
      </c>
      <c r="P749" t="s">
        <v>783</v>
      </c>
      <c r="Q749">
        <v>1</v>
      </c>
      <c r="R749" t="s">
        <v>84</v>
      </c>
      <c r="S749" t="s">
        <v>84</v>
      </c>
      <c r="T749" t="s">
        <v>85</v>
      </c>
      <c r="U749">
        <v>4</v>
      </c>
      <c r="V749" t="s">
        <v>86</v>
      </c>
      <c r="W749">
        <v>1</v>
      </c>
      <c r="X749" t="s">
        <v>139</v>
      </c>
      <c r="Y749" t="s">
        <v>116</v>
      </c>
      <c r="Z749" t="s">
        <v>117</v>
      </c>
      <c r="AA749" s="2">
        <v>43835</v>
      </c>
      <c r="AB749" s="2" t="s">
        <v>499</v>
      </c>
      <c r="AC749" t="s">
        <v>268</v>
      </c>
      <c r="AD749">
        <v>3</v>
      </c>
      <c r="AE749">
        <v>3</v>
      </c>
      <c r="AF749">
        <v>7</v>
      </c>
      <c r="AG749" t="s">
        <v>602</v>
      </c>
      <c r="AH749" t="s">
        <v>143</v>
      </c>
      <c r="AI749" t="s">
        <v>144</v>
      </c>
      <c r="AJ749">
        <v>36174.559999999998</v>
      </c>
      <c r="AK749">
        <v>36174</v>
      </c>
      <c r="AL749">
        <v>36175</v>
      </c>
      <c r="AM749">
        <v>36174</v>
      </c>
      <c r="AN749">
        <v>8578.32</v>
      </c>
      <c r="AO749">
        <v>27596.240000000002</v>
      </c>
      <c r="AP749">
        <v>12058.19</v>
      </c>
      <c r="AQ749" t="s">
        <v>1019</v>
      </c>
      <c r="AR749" t="s">
        <v>1020</v>
      </c>
      <c r="AS749" t="s">
        <v>97</v>
      </c>
      <c r="AT749" t="s">
        <v>1021</v>
      </c>
      <c r="AU749" t="s">
        <v>126</v>
      </c>
      <c r="AV749" t="s">
        <v>1889</v>
      </c>
      <c r="AW749" t="s">
        <v>84</v>
      </c>
      <c r="AX749" t="s">
        <v>100</v>
      </c>
      <c r="AY749">
        <v>14</v>
      </c>
      <c r="AZ749">
        <v>807</v>
      </c>
      <c r="BA749">
        <v>14</v>
      </c>
      <c r="BB749">
        <v>560</v>
      </c>
      <c r="BC749">
        <v>1</v>
      </c>
      <c r="BD749">
        <v>1</v>
      </c>
      <c r="BE749" t="s">
        <v>101</v>
      </c>
      <c r="BF749" t="s">
        <v>969</v>
      </c>
      <c r="BG749" t="s">
        <v>274</v>
      </c>
      <c r="BH749" t="s">
        <v>104</v>
      </c>
      <c r="BI749" t="s">
        <v>84</v>
      </c>
      <c r="BJ749" t="s">
        <v>480</v>
      </c>
      <c r="BK749">
        <v>60</v>
      </c>
      <c r="BL749">
        <v>218.5</v>
      </c>
      <c r="BM749">
        <v>152.4</v>
      </c>
      <c r="BN749">
        <v>99.11</v>
      </c>
      <c r="BO749">
        <v>42</v>
      </c>
      <c r="BP749" t="s">
        <v>192</v>
      </c>
      <c r="BQ749">
        <v>109</v>
      </c>
      <c r="BR749">
        <v>97.5</v>
      </c>
      <c r="BS749" t="s">
        <v>5118</v>
      </c>
      <c r="BT749" t="s">
        <v>132</v>
      </c>
    </row>
    <row r="750" spans="1:72" x14ac:dyDescent="0.2">
      <c r="A750" s="3">
        <v>789367</v>
      </c>
      <c r="B750">
        <v>3</v>
      </c>
      <c r="C750" t="s">
        <v>72</v>
      </c>
      <c r="D750">
        <v>2</v>
      </c>
      <c r="E750" s="2" t="s">
        <v>73</v>
      </c>
      <c r="F750" s="3" t="s">
        <v>74</v>
      </c>
      <c r="G750" t="s">
        <v>1856</v>
      </c>
      <c r="H750" t="s">
        <v>493</v>
      </c>
      <c r="I750" t="s">
        <v>5119</v>
      </c>
      <c r="J750" t="s">
        <v>5120</v>
      </c>
      <c r="K750" t="s">
        <v>5121</v>
      </c>
      <c r="L750" t="s">
        <v>837</v>
      </c>
      <c r="M750" t="s">
        <v>81</v>
      </c>
      <c r="N750">
        <v>78043</v>
      </c>
      <c r="O750" t="s">
        <v>82</v>
      </c>
      <c r="P750" t="s">
        <v>838</v>
      </c>
      <c r="Q750">
        <v>1</v>
      </c>
      <c r="R750" t="s">
        <v>84</v>
      </c>
      <c r="S750" t="s">
        <v>84</v>
      </c>
      <c r="T750" t="s">
        <v>85</v>
      </c>
      <c r="U750">
        <v>4</v>
      </c>
      <c r="V750" t="s">
        <v>86</v>
      </c>
      <c r="W750">
        <v>1</v>
      </c>
      <c r="X750" t="s">
        <v>139</v>
      </c>
      <c r="Y750" t="s">
        <v>116</v>
      </c>
      <c r="Z750" t="s">
        <v>117</v>
      </c>
      <c r="AA750" s="2">
        <v>43841</v>
      </c>
      <c r="AB750" s="2" t="s">
        <v>2002</v>
      </c>
      <c r="AC750" t="s">
        <v>119</v>
      </c>
      <c r="AD750">
        <v>1</v>
      </c>
      <c r="AE750">
        <v>2</v>
      </c>
      <c r="AF750">
        <v>9</v>
      </c>
      <c r="AG750" t="s">
        <v>677</v>
      </c>
      <c r="AH750" t="s">
        <v>143</v>
      </c>
      <c r="AI750" t="s">
        <v>144</v>
      </c>
      <c r="AJ750">
        <v>23120.82</v>
      </c>
      <c r="AK750">
        <v>23120</v>
      </c>
      <c r="AL750">
        <v>23121</v>
      </c>
      <c r="AM750">
        <v>23120</v>
      </c>
      <c r="AN750">
        <v>5718.88</v>
      </c>
      <c r="AO750">
        <v>17401.939999999999</v>
      </c>
      <c r="AP750">
        <v>11560.41</v>
      </c>
      <c r="AQ750" t="s">
        <v>2127</v>
      </c>
      <c r="AR750" t="s">
        <v>2128</v>
      </c>
      <c r="AS750" t="s">
        <v>97</v>
      </c>
      <c r="AT750" t="s">
        <v>2129</v>
      </c>
      <c r="AU750" t="s">
        <v>126</v>
      </c>
      <c r="AV750" t="s">
        <v>1889</v>
      </c>
      <c r="AW750" t="s">
        <v>84</v>
      </c>
      <c r="AX750" t="s">
        <v>100</v>
      </c>
      <c r="AY750">
        <v>14</v>
      </c>
      <c r="AZ750">
        <v>807</v>
      </c>
      <c r="BA750">
        <v>14</v>
      </c>
      <c r="BB750">
        <v>560</v>
      </c>
      <c r="BC750">
        <v>1</v>
      </c>
      <c r="BD750">
        <v>1</v>
      </c>
      <c r="BE750" t="s">
        <v>101</v>
      </c>
      <c r="BF750" t="s">
        <v>3504</v>
      </c>
      <c r="BG750" t="s">
        <v>479</v>
      </c>
      <c r="BH750" t="s">
        <v>104</v>
      </c>
      <c r="BI750" t="s">
        <v>84</v>
      </c>
      <c r="BJ750" t="s">
        <v>452</v>
      </c>
      <c r="BK750">
        <v>67</v>
      </c>
      <c r="BL750">
        <v>156.4</v>
      </c>
      <c r="BM750">
        <v>170.18</v>
      </c>
      <c r="BN750">
        <v>70.94</v>
      </c>
      <c r="BO750">
        <v>24</v>
      </c>
      <c r="BP750" t="s">
        <v>209</v>
      </c>
      <c r="BQ750">
        <v>65</v>
      </c>
      <c r="BR750">
        <v>97.7</v>
      </c>
      <c r="BS750" t="s">
        <v>2842</v>
      </c>
      <c r="BT750" t="s">
        <v>132</v>
      </c>
    </row>
    <row r="751" spans="1:72" x14ac:dyDescent="0.2">
      <c r="A751" s="3">
        <v>789368</v>
      </c>
      <c r="B751">
        <v>1</v>
      </c>
      <c r="C751" t="s">
        <v>276</v>
      </c>
      <c r="D751">
        <v>1</v>
      </c>
      <c r="E751" s="2" t="s">
        <v>277</v>
      </c>
      <c r="F751" s="3" t="s">
        <v>224</v>
      </c>
      <c r="G751" t="s">
        <v>2768</v>
      </c>
      <c r="H751" t="s">
        <v>183</v>
      </c>
      <c r="I751" t="s">
        <v>5122</v>
      </c>
      <c r="J751" t="s">
        <v>5123</v>
      </c>
      <c r="K751" t="s">
        <v>5124</v>
      </c>
      <c r="L751" t="s">
        <v>4051</v>
      </c>
      <c r="M751" t="s">
        <v>81</v>
      </c>
      <c r="N751">
        <v>76837</v>
      </c>
      <c r="O751" t="s">
        <v>82</v>
      </c>
      <c r="P751" t="s">
        <v>5125</v>
      </c>
      <c r="Q751">
        <v>6</v>
      </c>
      <c r="R751" t="s">
        <v>84</v>
      </c>
      <c r="S751" t="s">
        <v>84</v>
      </c>
      <c r="T751" t="s">
        <v>85</v>
      </c>
      <c r="U751">
        <v>4</v>
      </c>
      <c r="V751" t="s">
        <v>86</v>
      </c>
      <c r="W751">
        <v>2</v>
      </c>
      <c r="X751" t="s">
        <v>87</v>
      </c>
      <c r="Y751" t="s">
        <v>116</v>
      </c>
      <c r="Z751" t="s">
        <v>117</v>
      </c>
      <c r="AA751" s="2">
        <v>43910</v>
      </c>
      <c r="AB751" s="2" t="s">
        <v>267</v>
      </c>
      <c r="AC751" t="s">
        <v>268</v>
      </c>
      <c r="AD751">
        <v>4</v>
      </c>
      <c r="AE751">
        <v>5</v>
      </c>
      <c r="AF751">
        <v>21</v>
      </c>
      <c r="AG751" s="14" t="s">
        <v>2141</v>
      </c>
      <c r="AH751" t="s">
        <v>288</v>
      </c>
      <c r="AI751" t="s">
        <v>289</v>
      </c>
      <c r="AJ751">
        <v>217724.55</v>
      </c>
      <c r="AK751">
        <v>217724</v>
      </c>
      <c r="AL751">
        <v>217725</v>
      </c>
      <c r="AM751">
        <v>217724</v>
      </c>
      <c r="AN751">
        <v>24961.86</v>
      </c>
      <c r="AO751">
        <v>192762.69</v>
      </c>
      <c r="AP751">
        <v>43544.91</v>
      </c>
      <c r="AQ751" t="s">
        <v>3602</v>
      </c>
      <c r="AR751" t="s">
        <v>3603</v>
      </c>
      <c r="AS751" t="s">
        <v>224</v>
      </c>
      <c r="AT751" t="s">
        <v>3604</v>
      </c>
      <c r="AU751" t="s">
        <v>126</v>
      </c>
      <c r="AV751" t="s">
        <v>1567</v>
      </c>
      <c r="AW751" t="s">
        <v>126</v>
      </c>
      <c r="AX751" t="s">
        <v>293</v>
      </c>
      <c r="AY751">
        <v>5</v>
      </c>
      <c r="AZ751">
        <v>242</v>
      </c>
      <c r="BA751">
        <v>5</v>
      </c>
      <c r="BB751">
        <v>171</v>
      </c>
      <c r="BC751">
        <v>4</v>
      </c>
      <c r="BD751">
        <v>4</v>
      </c>
      <c r="BE751" t="s">
        <v>241</v>
      </c>
      <c r="BF751" t="s">
        <v>359</v>
      </c>
      <c r="BG751" t="s">
        <v>479</v>
      </c>
      <c r="BH751" t="s">
        <v>104</v>
      </c>
      <c r="BI751" t="s">
        <v>126</v>
      </c>
      <c r="BJ751" t="s">
        <v>222</v>
      </c>
      <c r="BK751">
        <v>65</v>
      </c>
      <c r="BL751">
        <v>144.30000000000001</v>
      </c>
      <c r="BM751">
        <v>165.1</v>
      </c>
      <c r="BN751">
        <v>65.45</v>
      </c>
      <c r="BO751">
        <v>24</v>
      </c>
      <c r="BP751" t="s">
        <v>209</v>
      </c>
      <c r="BQ751">
        <v>62</v>
      </c>
      <c r="BR751">
        <v>97.38</v>
      </c>
      <c r="BS751" t="s">
        <v>722</v>
      </c>
      <c r="BT751" t="s">
        <v>181</v>
      </c>
    </row>
    <row r="752" spans="1:72" x14ac:dyDescent="0.2">
      <c r="A752" s="3">
        <v>789369</v>
      </c>
      <c r="B752">
        <v>1</v>
      </c>
      <c r="C752" t="s">
        <v>276</v>
      </c>
      <c r="D752">
        <v>1</v>
      </c>
      <c r="E752" s="2" t="s">
        <v>277</v>
      </c>
      <c r="F752" s="3" t="s">
        <v>502</v>
      </c>
      <c r="G752" t="s">
        <v>4240</v>
      </c>
      <c r="H752" t="s">
        <v>793</v>
      </c>
      <c r="I752" t="s">
        <v>5048</v>
      </c>
      <c r="J752" t="s">
        <v>5126</v>
      </c>
      <c r="K752" t="s">
        <v>5127</v>
      </c>
      <c r="L752" t="s">
        <v>1965</v>
      </c>
      <c r="M752" t="s">
        <v>81</v>
      </c>
      <c r="N752">
        <v>79936</v>
      </c>
      <c r="O752" t="s">
        <v>82</v>
      </c>
      <c r="P752" t="s">
        <v>1980</v>
      </c>
      <c r="Q752">
        <v>1</v>
      </c>
      <c r="R752" t="s">
        <v>84</v>
      </c>
      <c r="S752" t="s">
        <v>84</v>
      </c>
      <c r="T752" t="s">
        <v>85</v>
      </c>
      <c r="U752">
        <v>4</v>
      </c>
      <c r="V752" t="s">
        <v>86</v>
      </c>
      <c r="W752">
        <v>2</v>
      </c>
      <c r="X752" t="s">
        <v>87</v>
      </c>
      <c r="Y752" t="s">
        <v>116</v>
      </c>
      <c r="Z752" t="s">
        <v>117</v>
      </c>
      <c r="AA752" s="2">
        <v>43890</v>
      </c>
      <c r="AB752" s="2" t="s">
        <v>488</v>
      </c>
      <c r="AC752" t="s">
        <v>119</v>
      </c>
      <c r="AD752">
        <v>1</v>
      </c>
      <c r="AE752">
        <v>2</v>
      </c>
      <c r="AF752">
        <v>2</v>
      </c>
      <c r="AG752" t="s">
        <v>1008</v>
      </c>
      <c r="AH752">
        <v>12</v>
      </c>
      <c r="AI752" t="s">
        <v>303</v>
      </c>
      <c r="AJ752">
        <v>38677.32</v>
      </c>
      <c r="AK752">
        <v>38677</v>
      </c>
      <c r="AL752">
        <v>38678</v>
      </c>
      <c r="AM752">
        <v>38677</v>
      </c>
      <c r="AN752">
        <v>5127.24</v>
      </c>
      <c r="AO752">
        <v>33550.080000000002</v>
      </c>
      <c r="AP752">
        <v>19338.66</v>
      </c>
      <c r="AQ752" t="s">
        <v>5128</v>
      </c>
      <c r="AR752" t="s">
        <v>5129</v>
      </c>
      <c r="AS752" t="s">
        <v>517</v>
      </c>
      <c r="AT752" t="s">
        <v>5130</v>
      </c>
      <c r="AU752" t="s">
        <v>126</v>
      </c>
      <c r="AV752" t="s">
        <v>5131</v>
      </c>
      <c r="AX752" t="s">
        <v>5132</v>
      </c>
      <c r="AY752">
        <v>1</v>
      </c>
      <c r="AZ752">
        <v>100</v>
      </c>
      <c r="BA752">
        <v>1</v>
      </c>
      <c r="BB752">
        <v>53</v>
      </c>
      <c r="BC752">
        <v>1</v>
      </c>
      <c r="BD752">
        <v>3</v>
      </c>
      <c r="BE752" t="s">
        <v>257</v>
      </c>
      <c r="BF752" t="s">
        <v>1272</v>
      </c>
      <c r="BG752" t="s">
        <v>2146</v>
      </c>
      <c r="BH752" t="s">
        <v>104</v>
      </c>
      <c r="BI752" t="s">
        <v>126</v>
      </c>
      <c r="BJ752" t="s">
        <v>658</v>
      </c>
      <c r="BK752">
        <v>69</v>
      </c>
      <c r="BL752">
        <v>199.3</v>
      </c>
      <c r="BM752">
        <v>175.26</v>
      </c>
      <c r="BN752">
        <v>90.4</v>
      </c>
      <c r="BO752">
        <v>29</v>
      </c>
      <c r="BP752" t="s">
        <v>106</v>
      </c>
      <c r="BQ752">
        <v>90</v>
      </c>
      <c r="BR752">
        <v>97.46</v>
      </c>
      <c r="BS752" t="s">
        <v>3372</v>
      </c>
      <c r="BT752" t="s">
        <v>181</v>
      </c>
    </row>
    <row r="753" spans="1:72" x14ac:dyDescent="0.2">
      <c r="A753" s="3">
        <v>789370</v>
      </c>
      <c r="B753">
        <v>4</v>
      </c>
      <c r="C753" t="s">
        <v>18</v>
      </c>
      <c r="D753">
        <v>5</v>
      </c>
      <c r="E753" s="2" t="s">
        <v>893</v>
      </c>
      <c r="F753" s="3" t="s">
        <v>84</v>
      </c>
      <c r="G753" t="s">
        <v>1304</v>
      </c>
      <c r="H753" t="s">
        <v>1052</v>
      </c>
      <c r="I753" t="s">
        <v>1857</v>
      </c>
      <c r="J753" t="s">
        <v>5133</v>
      </c>
      <c r="K753" t="s">
        <v>5134</v>
      </c>
      <c r="L753" t="s">
        <v>1791</v>
      </c>
      <c r="M753" t="s">
        <v>81</v>
      </c>
      <c r="N753">
        <v>76958</v>
      </c>
      <c r="O753" t="s">
        <v>82</v>
      </c>
      <c r="P753" t="s">
        <v>5135</v>
      </c>
      <c r="Q753">
        <v>1</v>
      </c>
      <c r="R753" t="s">
        <v>84</v>
      </c>
      <c r="S753" t="s">
        <v>126</v>
      </c>
      <c r="T753" t="s">
        <v>85</v>
      </c>
      <c r="U753">
        <v>4</v>
      </c>
      <c r="V753" t="s">
        <v>86</v>
      </c>
      <c r="W753">
        <v>1</v>
      </c>
      <c r="X753" t="s">
        <v>139</v>
      </c>
      <c r="Y753" t="s">
        <v>200</v>
      </c>
      <c r="Z753" t="s">
        <v>117</v>
      </c>
      <c r="AA753" s="2">
        <v>43902</v>
      </c>
      <c r="AB753" s="2" t="s">
        <v>1083</v>
      </c>
      <c r="AC753" t="s">
        <v>141</v>
      </c>
      <c r="AD753">
        <v>2</v>
      </c>
      <c r="AE753">
        <v>2</v>
      </c>
      <c r="AF753">
        <v>0</v>
      </c>
      <c r="AG753" t="s">
        <v>899</v>
      </c>
      <c r="AH753" t="s">
        <v>121</v>
      </c>
      <c r="AI753" t="s">
        <v>122</v>
      </c>
      <c r="AJ753">
        <v>5200.8</v>
      </c>
      <c r="AK753">
        <v>5200</v>
      </c>
      <c r="AL753">
        <v>5201</v>
      </c>
      <c r="AM753">
        <v>5200</v>
      </c>
      <c r="AN753">
        <v>2822.2</v>
      </c>
      <c r="AO753">
        <v>2378.6</v>
      </c>
      <c r="AP753">
        <v>2600.4</v>
      </c>
      <c r="AQ753" t="s">
        <v>1058</v>
      </c>
      <c r="AR753" t="s">
        <v>1059</v>
      </c>
      <c r="AS753" t="s">
        <v>902</v>
      </c>
      <c r="AT753" t="s">
        <v>903</v>
      </c>
      <c r="AV753" t="s">
        <v>3090</v>
      </c>
      <c r="AX753" t="s">
        <v>905</v>
      </c>
      <c r="AY753">
        <v>15</v>
      </c>
      <c r="AZ753">
        <v>795</v>
      </c>
      <c r="BA753">
        <v>15</v>
      </c>
      <c r="BB753">
        <v>640</v>
      </c>
      <c r="BC753">
        <v>1</v>
      </c>
      <c r="BD753">
        <v>1</v>
      </c>
      <c r="BE753" t="s">
        <v>101</v>
      </c>
      <c r="BF753" t="s">
        <v>1097</v>
      </c>
      <c r="BG753" t="s">
        <v>147</v>
      </c>
      <c r="BH753" t="s">
        <v>104</v>
      </c>
      <c r="BI753" t="s">
        <v>84</v>
      </c>
      <c r="BJ753" t="s">
        <v>1579</v>
      </c>
      <c r="BK753">
        <v>23</v>
      </c>
      <c r="BL753">
        <v>6</v>
      </c>
      <c r="BM753">
        <v>58.42</v>
      </c>
      <c r="BN753">
        <v>2.72</v>
      </c>
      <c r="BO753">
        <v>7</v>
      </c>
      <c r="BP753" t="s">
        <v>148</v>
      </c>
      <c r="BQ753">
        <v>53</v>
      </c>
      <c r="BR753">
        <v>98.08</v>
      </c>
      <c r="BS753" t="s">
        <v>4684</v>
      </c>
      <c r="BT753" t="s">
        <v>181</v>
      </c>
    </row>
    <row r="754" spans="1:72" x14ac:dyDescent="0.2">
      <c r="A754" s="3">
        <v>789371</v>
      </c>
      <c r="B754">
        <v>1</v>
      </c>
      <c r="C754" t="s">
        <v>276</v>
      </c>
      <c r="D754">
        <v>1</v>
      </c>
      <c r="E754" s="2" t="s">
        <v>277</v>
      </c>
      <c r="F754" s="3" t="s">
        <v>224</v>
      </c>
      <c r="G754" t="s">
        <v>953</v>
      </c>
      <c r="H754" t="s">
        <v>493</v>
      </c>
      <c r="I754" t="s">
        <v>4071</v>
      </c>
      <c r="J754" t="s">
        <v>5136</v>
      </c>
      <c r="K754" t="s">
        <v>5137</v>
      </c>
      <c r="L754" t="s">
        <v>2305</v>
      </c>
      <c r="M754" t="s">
        <v>81</v>
      </c>
      <c r="N754">
        <v>75124</v>
      </c>
      <c r="O754" t="s">
        <v>82</v>
      </c>
      <c r="P754" t="s">
        <v>5138</v>
      </c>
      <c r="Q754">
        <v>1</v>
      </c>
      <c r="R754" t="s">
        <v>84</v>
      </c>
      <c r="S754" t="s">
        <v>84</v>
      </c>
      <c r="T754" t="s">
        <v>85</v>
      </c>
      <c r="U754">
        <v>4</v>
      </c>
      <c r="V754" t="s">
        <v>86</v>
      </c>
      <c r="W754">
        <v>2</v>
      </c>
      <c r="X754" t="s">
        <v>87</v>
      </c>
      <c r="Y754" t="s">
        <v>88</v>
      </c>
      <c r="Z754" t="s">
        <v>89</v>
      </c>
      <c r="AA754" s="2">
        <v>43836</v>
      </c>
      <c r="AB754" s="2" t="s">
        <v>499</v>
      </c>
      <c r="AC754" t="s">
        <v>268</v>
      </c>
      <c r="AD754">
        <v>3</v>
      </c>
      <c r="AE754">
        <v>2</v>
      </c>
      <c r="AF754">
        <v>24</v>
      </c>
      <c r="AG754" s="14" t="s">
        <v>397</v>
      </c>
      <c r="AH754">
        <v>12</v>
      </c>
      <c r="AI754" t="s">
        <v>303</v>
      </c>
      <c r="AJ754">
        <v>23218.97</v>
      </c>
      <c r="AK754">
        <v>23218</v>
      </c>
      <c r="AL754">
        <v>23219</v>
      </c>
      <c r="AM754">
        <v>23218</v>
      </c>
      <c r="AN754">
        <v>9277.92</v>
      </c>
      <c r="AO754">
        <v>13941.05</v>
      </c>
      <c r="AP754">
        <v>11609.49</v>
      </c>
      <c r="AQ754" t="s">
        <v>2601</v>
      </c>
      <c r="AR754" t="s">
        <v>2602</v>
      </c>
      <c r="AS754" t="s">
        <v>85</v>
      </c>
      <c r="AT754" t="s">
        <v>2603</v>
      </c>
      <c r="AU754" t="s">
        <v>126</v>
      </c>
      <c r="AV754" t="s">
        <v>5139</v>
      </c>
      <c r="AW754" t="s">
        <v>126</v>
      </c>
      <c r="AY754">
        <v>20</v>
      </c>
      <c r="AZ754">
        <v>897</v>
      </c>
      <c r="BA754">
        <v>20</v>
      </c>
      <c r="BB754">
        <v>775</v>
      </c>
      <c r="BC754">
        <v>1</v>
      </c>
      <c r="BD754">
        <v>2</v>
      </c>
      <c r="BE754" t="s">
        <v>206</v>
      </c>
      <c r="BF754" t="s">
        <v>3484</v>
      </c>
      <c r="BH754" t="s">
        <v>104</v>
      </c>
      <c r="BI754" t="s">
        <v>126</v>
      </c>
      <c r="BJ754" t="s">
        <v>480</v>
      </c>
      <c r="BK754">
        <v>60</v>
      </c>
      <c r="BL754">
        <v>225.7</v>
      </c>
      <c r="BM754">
        <v>152.4</v>
      </c>
      <c r="BN754">
        <v>102.38</v>
      </c>
      <c r="BO754">
        <v>44</v>
      </c>
      <c r="BP754" t="s">
        <v>192</v>
      </c>
      <c r="BQ754">
        <v>102</v>
      </c>
      <c r="BR754">
        <v>97.6</v>
      </c>
      <c r="BS754" t="s">
        <v>5140</v>
      </c>
      <c r="BT754" t="s">
        <v>132</v>
      </c>
    </row>
    <row r="755" spans="1:72" x14ac:dyDescent="0.2">
      <c r="A755" s="3">
        <v>789372</v>
      </c>
      <c r="B755">
        <v>5</v>
      </c>
      <c r="C755" t="s">
        <v>3258</v>
      </c>
      <c r="D755">
        <v>1</v>
      </c>
      <c r="E755" s="2" t="s">
        <v>277</v>
      </c>
      <c r="F755" s="3" t="s">
        <v>224</v>
      </c>
      <c r="G755" t="s">
        <v>757</v>
      </c>
      <c r="H755" t="s">
        <v>85</v>
      </c>
      <c r="I755" t="s">
        <v>5141</v>
      </c>
      <c r="J755" t="s">
        <v>5142</v>
      </c>
      <c r="K755" t="s">
        <v>5143</v>
      </c>
      <c r="L755" t="s">
        <v>1036</v>
      </c>
      <c r="M755" t="s">
        <v>81</v>
      </c>
      <c r="N755">
        <v>76655</v>
      </c>
      <c r="O755" t="s">
        <v>82</v>
      </c>
      <c r="P755" t="s">
        <v>5144</v>
      </c>
      <c r="Q755">
        <v>7</v>
      </c>
      <c r="R755" t="s">
        <v>84</v>
      </c>
      <c r="S755" t="s">
        <v>84</v>
      </c>
      <c r="T755" t="s">
        <v>85</v>
      </c>
      <c r="U755">
        <v>4</v>
      </c>
      <c r="V755" t="s">
        <v>86</v>
      </c>
      <c r="W755">
        <v>1</v>
      </c>
      <c r="X755" t="s">
        <v>139</v>
      </c>
      <c r="Y755" t="s">
        <v>88</v>
      </c>
      <c r="Z755" t="s">
        <v>89</v>
      </c>
      <c r="AA755" s="2">
        <v>43831</v>
      </c>
      <c r="AB755" s="2" t="s">
        <v>1074</v>
      </c>
      <c r="AC755" t="s">
        <v>158</v>
      </c>
      <c r="AD755">
        <v>3</v>
      </c>
      <c r="AE755">
        <v>2</v>
      </c>
      <c r="AF755">
        <v>16</v>
      </c>
      <c r="AG755" t="s">
        <v>413</v>
      </c>
      <c r="AH755" t="s">
        <v>288</v>
      </c>
      <c r="AI755" t="s">
        <v>289</v>
      </c>
      <c r="AJ755">
        <v>28875.11</v>
      </c>
      <c r="AK755">
        <v>28875</v>
      </c>
      <c r="AL755">
        <v>28876</v>
      </c>
      <c r="AM755">
        <v>28875</v>
      </c>
      <c r="AN755">
        <v>8099.9</v>
      </c>
      <c r="AO755">
        <v>20775.21</v>
      </c>
      <c r="AP755">
        <v>14437.56</v>
      </c>
      <c r="AQ755" t="s">
        <v>5145</v>
      </c>
      <c r="AR755" t="s">
        <v>5146</v>
      </c>
      <c r="AS755" t="s">
        <v>331</v>
      </c>
      <c r="AT755" t="s">
        <v>5147</v>
      </c>
      <c r="AU755" t="s">
        <v>126</v>
      </c>
      <c r="AV755" t="s">
        <v>5148</v>
      </c>
      <c r="AW755" t="s">
        <v>126</v>
      </c>
      <c r="AY755">
        <v>8</v>
      </c>
      <c r="AZ755">
        <v>566</v>
      </c>
      <c r="BA755">
        <v>8</v>
      </c>
      <c r="BB755">
        <v>351</v>
      </c>
      <c r="BC755">
        <v>1</v>
      </c>
      <c r="BD755">
        <v>1</v>
      </c>
      <c r="BE755" t="s">
        <v>101</v>
      </c>
      <c r="BF755" t="s">
        <v>1248</v>
      </c>
      <c r="BH755" t="s">
        <v>104</v>
      </c>
      <c r="BI755" t="s">
        <v>126</v>
      </c>
      <c r="BJ755" t="s">
        <v>163</v>
      </c>
      <c r="BK755">
        <v>64</v>
      </c>
      <c r="BL755">
        <v>123</v>
      </c>
      <c r="BM755">
        <v>162.56</v>
      </c>
      <c r="BN755">
        <v>55.79</v>
      </c>
      <c r="BO755">
        <v>21</v>
      </c>
      <c r="BP755" t="s">
        <v>209</v>
      </c>
      <c r="BQ755">
        <v>69</v>
      </c>
      <c r="BR755">
        <v>97.24</v>
      </c>
      <c r="BS755" t="s">
        <v>1618</v>
      </c>
      <c r="BT755" t="s">
        <v>132</v>
      </c>
    </row>
    <row r="756" spans="1:72" x14ac:dyDescent="0.2">
      <c r="A756" s="3">
        <v>789373</v>
      </c>
      <c r="B756">
        <v>3</v>
      </c>
      <c r="C756" t="s">
        <v>72</v>
      </c>
      <c r="D756">
        <v>2</v>
      </c>
      <c r="E756" s="2" t="s">
        <v>73</v>
      </c>
      <c r="F756" s="3" t="s">
        <v>224</v>
      </c>
      <c r="G756" t="s">
        <v>1701</v>
      </c>
      <c r="H756" t="s">
        <v>517</v>
      </c>
      <c r="I756" t="s">
        <v>5149</v>
      </c>
      <c r="J756" t="s">
        <v>5150</v>
      </c>
      <c r="K756" t="s">
        <v>5151</v>
      </c>
      <c r="L756" t="s">
        <v>1883</v>
      </c>
      <c r="M756" t="s">
        <v>81</v>
      </c>
      <c r="N756">
        <v>76233</v>
      </c>
      <c r="O756" t="s">
        <v>82</v>
      </c>
      <c r="P756" t="s">
        <v>5152</v>
      </c>
      <c r="Q756">
        <v>20</v>
      </c>
      <c r="R756" t="s">
        <v>126</v>
      </c>
      <c r="S756" t="s">
        <v>84</v>
      </c>
      <c r="T756" t="s">
        <v>331</v>
      </c>
      <c r="U756">
        <v>4</v>
      </c>
      <c r="V756" t="s">
        <v>86</v>
      </c>
      <c r="W756">
        <v>2</v>
      </c>
      <c r="X756" t="s">
        <v>87</v>
      </c>
      <c r="Y756" t="s">
        <v>200</v>
      </c>
      <c r="Z756" t="s">
        <v>343</v>
      </c>
      <c r="AA756" s="2">
        <v>43921</v>
      </c>
      <c r="AB756" s="2" t="s">
        <v>396</v>
      </c>
      <c r="AC756" t="s">
        <v>286</v>
      </c>
      <c r="AD756">
        <v>3</v>
      </c>
      <c r="AE756">
        <v>2</v>
      </c>
      <c r="AF756">
        <v>19</v>
      </c>
      <c r="AG756" t="s">
        <v>461</v>
      </c>
      <c r="AH756" t="s">
        <v>288</v>
      </c>
      <c r="AI756" t="s">
        <v>289</v>
      </c>
      <c r="AJ756">
        <v>135963.72</v>
      </c>
      <c r="AK756">
        <v>135963</v>
      </c>
      <c r="AL756">
        <v>135964</v>
      </c>
      <c r="AM756">
        <v>135963</v>
      </c>
      <c r="AN756">
        <v>9277.92</v>
      </c>
      <c r="AO756">
        <v>126685.8</v>
      </c>
      <c r="AP756">
        <v>67981.86</v>
      </c>
      <c r="AQ756" t="s">
        <v>581</v>
      </c>
      <c r="AR756" t="s">
        <v>1047</v>
      </c>
      <c r="AS756" t="s">
        <v>224</v>
      </c>
      <c r="AT756" t="s">
        <v>1048</v>
      </c>
      <c r="AU756" t="s">
        <v>126</v>
      </c>
      <c r="AV756" t="s">
        <v>2185</v>
      </c>
      <c r="AW756" t="s">
        <v>126</v>
      </c>
      <c r="AX756" t="s">
        <v>1508</v>
      </c>
      <c r="AY756">
        <v>5</v>
      </c>
      <c r="AZ756">
        <v>246</v>
      </c>
      <c r="BA756">
        <v>5</v>
      </c>
      <c r="BB756">
        <v>174</v>
      </c>
      <c r="BC756">
        <v>4</v>
      </c>
      <c r="BD756">
        <v>3</v>
      </c>
      <c r="BE756" t="s">
        <v>257</v>
      </c>
      <c r="BF756" t="s">
        <v>1156</v>
      </c>
      <c r="BG756" t="s">
        <v>336</v>
      </c>
      <c r="BH756" t="s">
        <v>104</v>
      </c>
      <c r="BI756" t="s">
        <v>84</v>
      </c>
      <c r="BJ756" t="s">
        <v>105</v>
      </c>
      <c r="BK756">
        <v>68</v>
      </c>
      <c r="BL756">
        <v>198.9</v>
      </c>
      <c r="BM756">
        <v>172.72</v>
      </c>
      <c r="BN756">
        <v>90.22</v>
      </c>
      <c r="BO756">
        <v>30</v>
      </c>
      <c r="BP756" t="s">
        <v>192</v>
      </c>
      <c r="BQ756">
        <v>116</v>
      </c>
      <c r="BR756">
        <v>97.32</v>
      </c>
      <c r="BS756" t="s">
        <v>5153</v>
      </c>
      <c r="BT756" t="s">
        <v>181</v>
      </c>
    </row>
    <row r="757" spans="1:72" x14ac:dyDescent="0.2">
      <c r="A757" s="3">
        <v>789374</v>
      </c>
      <c r="B757">
        <v>3</v>
      </c>
      <c r="C757" t="s">
        <v>72</v>
      </c>
      <c r="D757">
        <v>2</v>
      </c>
      <c r="E757" s="2" t="s">
        <v>73</v>
      </c>
      <c r="F757" s="3" t="s">
        <v>74</v>
      </c>
      <c r="G757" t="s">
        <v>3263</v>
      </c>
      <c r="H757" t="s">
        <v>298</v>
      </c>
      <c r="I757" t="s">
        <v>5154</v>
      </c>
      <c r="J757" t="s">
        <v>5155</v>
      </c>
      <c r="K757" t="s">
        <v>5156</v>
      </c>
      <c r="L757" t="s">
        <v>291</v>
      </c>
      <c r="M757" t="s">
        <v>81</v>
      </c>
      <c r="N757">
        <v>76178</v>
      </c>
      <c r="O757" t="s">
        <v>82</v>
      </c>
      <c r="P757" t="s">
        <v>291</v>
      </c>
      <c r="Q757">
        <v>1</v>
      </c>
      <c r="R757" t="s">
        <v>84</v>
      </c>
      <c r="S757" t="s">
        <v>84</v>
      </c>
      <c r="T757" t="s">
        <v>85</v>
      </c>
      <c r="U757">
        <v>4</v>
      </c>
      <c r="V757" t="s">
        <v>86</v>
      </c>
      <c r="W757">
        <v>1</v>
      </c>
      <c r="X757" t="s">
        <v>139</v>
      </c>
      <c r="Y757" t="s">
        <v>88</v>
      </c>
      <c r="Z757" t="s">
        <v>89</v>
      </c>
      <c r="AA757" s="2">
        <v>43882</v>
      </c>
      <c r="AB757" s="2" t="s">
        <v>1525</v>
      </c>
      <c r="AC757" t="s">
        <v>119</v>
      </c>
      <c r="AD757">
        <v>2</v>
      </c>
      <c r="AE757">
        <v>3</v>
      </c>
      <c r="AF757">
        <v>9</v>
      </c>
      <c r="AG757" t="s">
        <v>677</v>
      </c>
      <c r="AH757" t="s">
        <v>143</v>
      </c>
      <c r="AI757" t="s">
        <v>144</v>
      </c>
      <c r="AJ757">
        <v>24335.79</v>
      </c>
      <c r="AK757">
        <v>24335</v>
      </c>
      <c r="AL757">
        <v>24336</v>
      </c>
      <c r="AM757">
        <v>24335</v>
      </c>
      <c r="AN757">
        <v>8578.32</v>
      </c>
      <c r="AO757">
        <v>15757.47</v>
      </c>
      <c r="AP757">
        <v>8111.93</v>
      </c>
      <c r="AQ757" t="s">
        <v>5157</v>
      </c>
      <c r="AR757" t="s">
        <v>5158</v>
      </c>
      <c r="AS757" t="s">
        <v>97</v>
      </c>
      <c r="AT757" t="s">
        <v>689</v>
      </c>
      <c r="AU757" t="s">
        <v>126</v>
      </c>
      <c r="AV757" t="s">
        <v>358</v>
      </c>
      <c r="AW757" t="s">
        <v>126</v>
      </c>
      <c r="AY757">
        <v>14</v>
      </c>
      <c r="AZ757">
        <v>831</v>
      </c>
      <c r="BA757">
        <v>14</v>
      </c>
      <c r="BB757">
        <v>566</v>
      </c>
      <c r="BC757">
        <v>1</v>
      </c>
      <c r="BD757">
        <v>2</v>
      </c>
      <c r="BE757" t="s">
        <v>206</v>
      </c>
      <c r="BF757" t="s">
        <v>5114</v>
      </c>
      <c r="BH757" t="s">
        <v>104</v>
      </c>
      <c r="BI757" t="s">
        <v>84</v>
      </c>
      <c r="BJ757" t="s">
        <v>361</v>
      </c>
      <c r="BK757">
        <v>63</v>
      </c>
      <c r="BL757">
        <v>114.6</v>
      </c>
      <c r="BM757">
        <v>160.02000000000001</v>
      </c>
      <c r="BN757">
        <v>51.98</v>
      </c>
      <c r="BO757">
        <v>20</v>
      </c>
      <c r="BP757" t="s">
        <v>209</v>
      </c>
      <c r="BQ757">
        <v>76</v>
      </c>
      <c r="BR757">
        <v>97.37</v>
      </c>
      <c r="BS757" t="s">
        <v>2130</v>
      </c>
      <c r="BT757" t="s">
        <v>108</v>
      </c>
    </row>
    <row r="758" spans="1:72" x14ac:dyDescent="0.2">
      <c r="A758" s="3">
        <v>789375</v>
      </c>
      <c r="B758">
        <v>3</v>
      </c>
      <c r="C758" t="s">
        <v>72</v>
      </c>
      <c r="D758">
        <v>2</v>
      </c>
      <c r="E758" s="2" t="s">
        <v>73</v>
      </c>
      <c r="F758" s="3" t="s">
        <v>74</v>
      </c>
      <c r="G758" t="s">
        <v>244</v>
      </c>
      <c r="H758" t="s">
        <v>517</v>
      </c>
      <c r="I758" t="s">
        <v>906</v>
      </c>
      <c r="J758" t="s">
        <v>5159</v>
      </c>
      <c r="K758" t="s">
        <v>5160</v>
      </c>
      <c r="L758" t="s">
        <v>80</v>
      </c>
      <c r="M758" t="s">
        <v>81</v>
      </c>
      <c r="N758">
        <v>79536</v>
      </c>
      <c r="O758" t="s">
        <v>82</v>
      </c>
      <c r="P758" t="s">
        <v>5161</v>
      </c>
      <c r="Q758">
        <v>1</v>
      </c>
      <c r="R758" t="s">
        <v>84</v>
      </c>
      <c r="S758" t="s">
        <v>84</v>
      </c>
      <c r="T758" t="s">
        <v>85</v>
      </c>
      <c r="U758">
        <v>4</v>
      </c>
      <c r="V758" t="s">
        <v>86</v>
      </c>
      <c r="W758">
        <v>2</v>
      </c>
      <c r="X758" t="s">
        <v>87</v>
      </c>
      <c r="Y758" t="s">
        <v>460</v>
      </c>
      <c r="Z758" t="s">
        <v>117</v>
      </c>
      <c r="AA758" s="2">
        <v>43902</v>
      </c>
      <c r="AB758" s="2" t="s">
        <v>1268</v>
      </c>
      <c r="AC758" t="s">
        <v>172</v>
      </c>
      <c r="AD758">
        <v>2</v>
      </c>
      <c r="AE758">
        <v>3</v>
      </c>
      <c r="AF758">
        <v>8</v>
      </c>
      <c r="AG758" t="s">
        <v>173</v>
      </c>
      <c r="AH758" t="s">
        <v>233</v>
      </c>
      <c r="AI758" t="s">
        <v>234</v>
      </c>
      <c r="AJ758">
        <v>18531.61</v>
      </c>
      <c r="AK758">
        <v>18531</v>
      </c>
      <c r="AL758">
        <v>18532</v>
      </c>
      <c r="AM758">
        <v>18531</v>
      </c>
      <c r="AN758">
        <v>8578.32</v>
      </c>
      <c r="AO758">
        <v>9953.2900000000009</v>
      </c>
      <c r="AP758">
        <v>6177.2</v>
      </c>
      <c r="AQ758" t="s">
        <v>5162</v>
      </c>
      <c r="AR758" t="s">
        <v>5163</v>
      </c>
      <c r="AS758" t="s">
        <v>97</v>
      </c>
      <c r="AT758" t="s">
        <v>3387</v>
      </c>
      <c r="AU758" t="s">
        <v>126</v>
      </c>
      <c r="AV758" t="s">
        <v>2411</v>
      </c>
      <c r="AW758" t="s">
        <v>126</v>
      </c>
      <c r="AY758">
        <v>14</v>
      </c>
      <c r="AZ758">
        <v>832</v>
      </c>
      <c r="BA758">
        <v>14</v>
      </c>
      <c r="BB758">
        <v>566</v>
      </c>
      <c r="BC758">
        <v>1</v>
      </c>
      <c r="BD758">
        <v>1</v>
      </c>
      <c r="BE758" t="s">
        <v>101</v>
      </c>
      <c r="BF758" t="s">
        <v>1272</v>
      </c>
      <c r="BH758" t="s">
        <v>104</v>
      </c>
      <c r="BI758" t="s">
        <v>84</v>
      </c>
      <c r="BJ758" t="s">
        <v>480</v>
      </c>
      <c r="BK758">
        <v>60</v>
      </c>
      <c r="BL758">
        <v>132.69999999999999</v>
      </c>
      <c r="BM758">
        <v>152.4</v>
      </c>
      <c r="BN758">
        <v>60.19</v>
      </c>
      <c r="BO758">
        <v>25</v>
      </c>
      <c r="BP758" t="s">
        <v>106</v>
      </c>
      <c r="BQ758">
        <v>99</v>
      </c>
      <c r="BR758">
        <v>97.77</v>
      </c>
      <c r="BS758" t="s">
        <v>5164</v>
      </c>
      <c r="BT758" t="s">
        <v>181</v>
      </c>
    </row>
    <row r="759" spans="1:72" x14ac:dyDescent="0.2">
      <c r="A759" s="3">
        <v>789376</v>
      </c>
      <c r="B759">
        <v>3</v>
      </c>
      <c r="C759" t="s">
        <v>72</v>
      </c>
      <c r="D759">
        <v>2</v>
      </c>
      <c r="E759" s="2" t="s">
        <v>73</v>
      </c>
      <c r="F759" s="3" t="s">
        <v>224</v>
      </c>
      <c r="G759" t="s">
        <v>1312</v>
      </c>
      <c r="H759" t="s">
        <v>237</v>
      </c>
      <c r="I759" t="s">
        <v>669</v>
      </c>
      <c r="J759" t="s">
        <v>5165</v>
      </c>
      <c r="K759" t="s">
        <v>5166</v>
      </c>
      <c r="L759" t="s">
        <v>1883</v>
      </c>
      <c r="M759" t="s">
        <v>81</v>
      </c>
      <c r="N759">
        <v>75489</v>
      </c>
      <c r="O759" t="s">
        <v>82</v>
      </c>
      <c r="P759" t="s">
        <v>5167</v>
      </c>
      <c r="Q759">
        <v>1</v>
      </c>
      <c r="R759" t="s">
        <v>84</v>
      </c>
      <c r="S759" t="s">
        <v>84</v>
      </c>
      <c r="T759" t="s">
        <v>85</v>
      </c>
      <c r="U759">
        <v>4</v>
      </c>
      <c r="V759" t="s">
        <v>86</v>
      </c>
      <c r="W759">
        <v>1</v>
      </c>
      <c r="X759" t="s">
        <v>139</v>
      </c>
      <c r="Y759" t="s">
        <v>116</v>
      </c>
      <c r="Z759" t="s">
        <v>117</v>
      </c>
      <c r="AA759" s="2">
        <v>43895</v>
      </c>
      <c r="AB759" s="2" t="s">
        <v>704</v>
      </c>
      <c r="AC759" t="s">
        <v>172</v>
      </c>
      <c r="AD759">
        <v>2</v>
      </c>
      <c r="AE759">
        <v>3</v>
      </c>
      <c r="AF759">
        <v>17</v>
      </c>
      <c r="AG759" t="s">
        <v>473</v>
      </c>
      <c r="AH759" t="s">
        <v>288</v>
      </c>
      <c r="AI759" t="s">
        <v>289</v>
      </c>
      <c r="AJ759">
        <v>41556.42</v>
      </c>
      <c r="AK759">
        <v>41556</v>
      </c>
      <c r="AL759">
        <v>41557</v>
      </c>
      <c r="AM759">
        <v>41556</v>
      </c>
      <c r="AN759">
        <v>14505.9</v>
      </c>
      <c r="AO759">
        <v>27050.52</v>
      </c>
      <c r="AP759">
        <v>13852.14</v>
      </c>
      <c r="AQ759" t="s">
        <v>235</v>
      </c>
      <c r="AR759" t="s">
        <v>236</v>
      </c>
      <c r="AS759" t="s">
        <v>237</v>
      </c>
      <c r="AT759" t="s">
        <v>238</v>
      </c>
      <c r="AU759" t="s">
        <v>126</v>
      </c>
      <c r="AV759" t="s">
        <v>3652</v>
      </c>
      <c r="AW759" t="s">
        <v>126</v>
      </c>
      <c r="AX759" t="s">
        <v>865</v>
      </c>
      <c r="AY759">
        <v>18</v>
      </c>
      <c r="AZ759">
        <v>872</v>
      </c>
      <c r="BA759">
        <v>18</v>
      </c>
      <c r="BB759">
        <v>720</v>
      </c>
      <c r="BC759">
        <v>3</v>
      </c>
      <c r="BD759">
        <v>2</v>
      </c>
      <c r="BE759" t="s">
        <v>206</v>
      </c>
      <c r="BF759" t="s">
        <v>951</v>
      </c>
      <c r="BG759" t="s">
        <v>208</v>
      </c>
      <c r="BH759" t="s">
        <v>104</v>
      </c>
      <c r="BI759" t="s">
        <v>84</v>
      </c>
      <c r="BJ759" t="s">
        <v>361</v>
      </c>
      <c r="BK759">
        <v>63</v>
      </c>
      <c r="BL759">
        <v>170.1</v>
      </c>
      <c r="BM759">
        <v>160.02000000000001</v>
      </c>
      <c r="BN759">
        <v>77.16</v>
      </c>
      <c r="BO759">
        <v>30</v>
      </c>
      <c r="BP759" t="s">
        <v>192</v>
      </c>
      <c r="BQ759">
        <v>118</v>
      </c>
      <c r="BR759">
        <v>98.32</v>
      </c>
      <c r="BS759" t="s">
        <v>5168</v>
      </c>
      <c r="BT759" t="s">
        <v>181</v>
      </c>
    </row>
    <row r="760" spans="1:72" x14ac:dyDescent="0.2">
      <c r="A760" s="3">
        <v>789377</v>
      </c>
      <c r="B760">
        <v>5</v>
      </c>
      <c r="C760" t="s">
        <v>3258</v>
      </c>
      <c r="D760">
        <v>1</v>
      </c>
      <c r="E760" s="2" t="s">
        <v>277</v>
      </c>
      <c r="F760" s="3" t="s">
        <v>224</v>
      </c>
      <c r="G760" t="s">
        <v>5169</v>
      </c>
      <c r="H760" t="s">
        <v>279</v>
      </c>
      <c r="I760" t="s">
        <v>5170</v>
      </c>
      <c r="J760" t="s">
        <v>5171</v>
      </c>
      <c r="K760" t="s">
        <v>5172</v>
      </c>
      <c r="L760" t="s">
        <v>2175</v>
      </c>
      <c r="M760" t="s">
        <v>81</v>
      </c>
      <c r="N760">
        <v>75453</v>
      </c>
      <c r="O760" t="s">
        <v>82</v>
      </c>
      <c r="P760" t="s">
        <v>5173</v>
      </c>
      <c r="Q760">
        <v>6</v>
      </c>
      <c r="R760" t="s">
        <v>84</v>
      </c>
      <c r="S760" t="s">
        <v>84</v>
      </c>
      <c r="T760" t="s">
        <v>331</v>
      </c>
      <c r="U760">
        <v>4</v>
      </c>
      <c r="V760" t="s">
        <v>86</v>
      </c>
      <c r="W760">
        <v>2</v>
      </c>
      <c r="X760" t="s">
        <v>87</v>
      </c>
      <c r="Y760" t="s">
        <v>156</v>
      </c>
      <c r="Z760" t="s">
        <v>343</v>
      </c>
      <c r="AA760" s="2">
        <v>43844</v>
      </c>
      <c r="AB760" s="2" t="s">
        <v>1257</v>
      </c>
      <c r="AC760" t="s">
        <v>119</v>
      </c>
      <c r="AD760">
        <v>5</v>
      </c>
      <c r="AE760">
        <v>6</v>
      </c>
      <c r="AF760">
        <v>18</v>
      </c>
      <c r="AG760" t="s">
        <v>827</v>
      </c>
      <c r="AH760" t="s">
        <v>288</v>
      </c>
      <c r="AI760" t="s">
        <v>289</v>
      </c>
      <c r="AJ760">
        <v>76685.27</v>
      </c>
      <c r="AK760">
        <v>76685</v>
      </c>
      <c r="AL760">
        <v>76686</v>
      </c>
      <c r="AM760">
        <v>76685</v>
      </c>
      <c r="AN760">
        <v>24299.7</v>
      </c>
      <c r="AO760">
        <v>52385.57</v>
      </c>
      <c r="AP760">
        <v>12780.88</v>
      </c>
      <c r="AQ760" t="s">
        <v>525</v>
      </c>
      <c r="AR760" t="s">
        <v>4494</v>
      </c>
      <c r="AS760" t="s">
        <v>383</v>
      </c>
      <c r="AT760" t="s">
        <v>3287</v>
      </c>
      <c r="AU760" t="s">
        <v>126</v>
      </c>
      <c r="AV760" t="s">
        <v>782</v>
      </c>
      <c r="AW760" t="s">
        <v>126</v>
      </c>
      <c r="AX760" t="s">
        <v>441</v>
      </c>
      <c r="AY760">
        <v>10</v>
      </c>
      <c r="AZ760">
        <v>640</v>
      </c>
      <c r="BA760">
        <v>10</v>
      </c>
      <c r="BB760">
        <v>426</v>
      </c>
      <c r="BC760">
        <v>3</v>
      </c>
      <c r="BD760">
        <v>3</v>
      </c>
      <c r="BE760" t="s">
        <v>257</v>
      </c>
      <c r="BF760" t="s">
        <v>207</v>
      </c>
      <c r="BG760" t="s">
        <v>1124</v>
      </c>
      <c r="BH760" t="s">
        <v>104</v>
      </c>
      <c r="BI760" t="s">
        <v>126</v>
      </c>
      <c r="BJ760" t="s">
        <v>222</v>
      </c>
      <c r="BK760">
        <v>65</v>
      </c>
      <c r="BL760">
        <v>190.3</v>
      </c>
      <c r="BM760">
        <v>165.1</v>
      </c>
      <c r="BN760">
        <v>86.32</v>
      </c>
      <c r="BO760">
        <v>31</v>
      </c>
      <c r="BP760" t="s">
        <v>192</v>
      </c>
      <c r="BQ760">
        <v>117</v>
      </c>
      <c r="BR760">
        <v>97.35</v>
      </c>
      <c r="BS760" t="s">
        <v>5174</v>
      </c>
      <c r="BT760" t="s">
        <v>132</v>
      </c>
    </row>
    <row r="761" spans="1:72" x14ac:dyDescent="0.2">
      <c r="A761" s="3">
        <v>789378</v>
      </c>
      <c r="B761">
        <v>1</v>
      </c>
      <c r="C761" t="s">
        <v>276</v>
      </c>
      <c r="D761">
        <v>1</v>
      </c>
      <c r="E761" s="2" t="s">
        <v>277</v>
      </c>
      <c r="F761" s="3" t="s">
        <v>224</v>
      </c>
      <c r="G761" t="s">
        <v>478</v>
      </c>
      <c r="H761" t="s">
        <v>74</v>
      </c>
      <c r="I761" t="s">
        <v>5175</v>
      </c>
      <c r="J761" t="s">
        <v>5176</v>
      </c>
      <c r="K761" t="s">
        <v>5177</v>
      </c>
      <c r="L761" t="s">
        <v>291</v>
      </c>
      <c r="M761" t="s">
        <v>81</v>
      </c>
      <c r="N761">
        <v>88517</v>
      </c>
      <c r="O761" t="s">
        <v>82</v>
      </c>
      <c r="P761" t="s">
        <v>291</v>
      </c>
      <c r="Q761">
        <v>2</v>
      </c>
      <c r="R761" t="s">
        <v>84</v>
      </c>
      <c r="S761" t="s">
        <v>84</v>
      </c>
      <c r="T761" t="s">
        <v>331</v>
      </c>
      <c r="U761">
        <v>4</v>
      </c>
      <c r="V761" t="s">
        <v>86</v>
      </c>
      <c r="W761">
        <v>2</v>
      </c>
      <c r="X761" t="s">
        <v>87</v>
      </c>
      <c r="Y761" t="s">
        <v>460</v>
      </c>
      <c r="Z761" t="s">
        <v>343</v>
      </c>
      <c r="AA761" s="2">
        <v>43836</v>
      </c>
      <c r="AB761" s="2" t="s">
        <v>140</v>
      </c>
      <c r="AC761" t="s">
        <v>141</v>
      </c>
      <c r="AD761">
        <v>10</v>
      </c>
      <c r="AE761">
        <v>12</v>
      </c>
      <c r="AF761">
        <v>17</v>
      </c>
      <c r="AG761" t="s">
        <v>473</v>
      </c>
      <c r="AH761" t="s">
        <v>566</v>
      </c>
      <c r="AI761" t="s">
        <v>567</v>
      </c>
      <c r="AJ761">
        <v>280190.36</v>
      </c>
      <c r="AK761">
        <v>280190</v>
      </c>
      <c r="AL761">
        <v>280191</v>
      </c>
      <c r="AM761">
        <v>280190</v>
      </c>
      <c r="AN761">
        <v>55667.519999999997</v>
      </c>
      <c r="AO761">
        <v>224522.84</v>
      </c>
      <c r="AP761">
        <v>23349.200000000001</v>
      </c>
      <c r="AQ761" t="s">
        <v>235</v>
      </c>
      <c r="AR761" t="s">
        <v>236</v>
      </c>
      <c r="AS761" t="s">
        <v>237</v>
      </c>
      <c r="AT761" t="s">
        <v>238</v>
      </c>
      <c r="AU761" t="s">
        <v>126</v>
      </c>
      <c r="AV761" t="s">
        <v>239</v>
      </c>
      <c r="AW761" t="s">
        <v>126</v>
      </c>
      <c r="AX761" t="s">
        <v>5178</v>
      </c>
      <c r="AY761">
        <v>18</v>
      </c>
      <c r="AZ761">
        <v>853</v>
      </c>
      <c r="BA761">
        <v>18</v>
      </c>
      <c r="BB761">
        <v>710</v>
      </c>
      <c r="BC761">
        <v>4</v>
      </c>
      <c r="BD761">
        <v>4</v>
      </c>
      <c r="BE761" t="s">
        <v>241</v>
      </c>
      <c r="BF761" t="s">
        <v>2442</v>
      </c>
      <c r="BG761" t="s">
        <v>1098</v>
      </c>
      <c r="BH761" t="s">
        <v>104</v>
      </c>
      <c r="BI761" t="s">
        <v>126</v>
      </c>
      <c r="BJ761" t="s">
        <v>351</v>
      </c>
      <c r="BK761">
        <v>72</v>
      </c>
      <c r="BL761">
        <v>222.2</v>
      </c>
      <c r="BM761">
        <v>182.88</v>
      </c>
      <c r="BN761">
        <v>100.79</v>
      </c>
      <c r="BO761">
        <v>30</v>
      </c>
      <c r="BP761" t="s">
        <v>192</v>
      </c>
      <c r="BQ761">
        <v>105</v>
      </c>
      <c r="BR761">
        <v>97.22</v>
      </c>
      <c r="BS761" t="s">
        <v>4184</v>
      </c>
      <c r="BT761" t="s">
        <v>132</v>
      </c>
    </row>
    <row r="762" spans="1:72" x14ac:dyDescent="0.2">
      <c r="A762" s="3">
        <v>789379</v>
      </c>
      <c r="B762">
        <v>3</v>
      </c>
      <c r="C762" t="s">
        <v>72</v>
      </c>
      <c r="D762">
        <v>2</v>
      </c>
      <c r="E762" s="2" t="s">
        <v>73</v>
      </c>
      <c r="F762" s="3" t="s">
        <v>74</v>
      </c>
      <c r="G762" t="s">
        <v>5078</v>
      </c>
      <c r="H762" t="s">
        <v>279</v>
      </c>
      <c r="I762" t="s">
        <v>5179</v>
      </c>
      <c r="J762" t="s">
        <v>5180</v>
      </c>
      <c r="K762" t="s">
        <v>5181</v>
      </c>
      <c r="L762" t="s">
        <v>291</v>
      </c>
      <c r="M762" t="s">
        <v>81</v>
      </c>
      <c r="N762">
        <v>88539</v>
      </c>
      <c r="O762" t="s">
        <v>82</v>
      </c>
      <c r="P762" t="s">
        <v>291</v>
      </c>
      <c r="Q762">
        <v>1</v>
      </c>
      <c r="R762" t="s">
        <v>84</v>
      </c>
      <c r="S762" t="s">
        <v>84</v>
      </c>
      <c r="T762" t="s">
        <v>85</v>
      </c>
      <c r="U762">
        <v>4</v>
      </c>
      <c r="V762" t="s">
        <v>86</v>
      </c>
      <c r="W762">
        <v>2</v>
      </c>
      <c r="X762" t="s">
        <v>87</v>
      </c>
      <c r="Y762" t="s">
        <v>156</v>
      </c>
      <c r="Z762" t="s">
        <v>117</v>
      </c>
      <c r="AA762" s="2">
        <v>43875</v>
      </c>
      <c r="AB762" s="2" t="s">
        <v>1751</v>
      </c>
      <c r="AC762" t="s">
        <v>172</v>
      </c>
      <c r="AD762">
        <v>1</v>
      </c>
      <c r="AE762">
        <v>2</v>
      </c>
      <c r="AF762">
        <v>9</v>
      </c>
      <c r="AG762" t="s">
        <v>677</v>
      </c>
      <c r="AH762" t="s">
        <v>121</v>
      </c>
      <c r="AI762" t="s">
        <v>122</v>
      </c>
      <c r="AJ762">
        <v>28725.86</v>
      </c>
      <c r="AK762">
        <v>28725</v>
      </c>
      <c r="AL762">
        <v>28726</v>
      </c>
      <c r="AM762">
        <v>28725</v>
      </c>
      <c r="AN762">
        <v>5718.88</v>
      </c>
      <c r="AO762">
        <v>23006.98</v>
      </c>
      <c r="AP762">
        <v>14362.93</v>
      </c>
      <c r="AQ762" t="s">
        <v>5182</v>
      </c>
      <c r="AR762" t="s">
        <v>5183</v>
      </c>
      <c r="AS762" t="s">
        <v>97</v>
      </c>
      <c r="AT762" t="s">
        <v>306</v>
      </c>
      <c r="AU762" t="s">
        <v>126</v>
      </c>
      <c r="AV762" t="s">
        <v>145</v>
      </c>
      <c r="AX762" t="s">
        <v>178</v>
      </c>
      <c r="AY762">
        <v>14</v>
      </c>
      <c r="AZ762">
        <v>788</v>
      </c>
      <c r="BA762">
        <v>14</v>
      </c>
      <c r="BB762">
        <v>540</v>
      </c>
      <c r="BC762">
        <v>1</v>
      </c>
      <c r="BD762">
        <v>1</v>
      </c>
      <c r="BE762" t="s">
        <v>101</v>
      </c>
      <c r="BF762" t="s">
        <v>951</v>
      </c>
      <c r="BG762" t="s">
        <v>190</v>
      </c>
      <c r="BH762" t="s">
        <v>104</v>
      </c>
      <c r="BI762" t="s">
        <v>84</v>
      </c>
      <c r="BJ762" t="s">
        <v>361</v>
      </c>
      <c r="BK762">
        <v>63</v>
      </c>
      <c r="BL762">
        <v>184.8</v>
      </c>
      <c r="BM762">
        <v>160.02000000000001</v>
      </c>
      <c r="BN762">
        <v>83.82</v>
      </c>
      <c r="BO762">
        <v>32</v>
      </c>
      <c r="BP762" t="s">
        <v>192</v>
      </c>
      <c r="BQ762">
        <v>109</v>
      </c>
      <c r="BR762">
        <v>97.86</v>
      </c>
      <c r="BS762" t="s">
        <v>5184</v>
      </c>
      <c r="BT762" t="s">
        <v>108</v>
      </c>
    </row>
    <row r="763" spans="1:72" x14ac:dyDescent="0.2">
      <c r="A763" s="3">
        <v>789380</v>
      </c>
      <c r="B763">
        <v>4</v>
      </c>
      <c r="C763" t="s">
        <v>18</v>
      </c>
      <c r="D763">
        <v>5</v>
      </c>
      <c r="E763" s="2" t="s">
        <v>893</v>
      </c>
      <c r="F763" s="3" t="s">
        <v>84</v>
      </c>
      <c r="G763" t="s">
        <v>4232</v>
      </c>
      <c r="H763" t="s">
        <v>183</v>
      </c>
      <c r="I763" t="s">
        <v>5185</v>
      </c>
      <c r="J763" t="s">
        <v>5186</v>
      </c>
      <c r="K763" t="s">
        <v>5187</v>
      </c>
      <c r="L763" t="s">
        <v>1965</v>
      </c>
      <c r="M763" t="s">
        <v>81</v>
      </c>
      <c r="N763">
        <v>79835</v>
      </c>
      <c r="O763" t="s">
        <v>82</v>
      </c>
      <c r="P763" t="s">
        <v>5188</v>
      </c>
      <c r="Q763">
        <v>1</v>
      </c>
      <c r="R763" t="s">
        <v>84</v>
      </c>
      <c r="S763" t="s">
        <v>126</v>
      </c>
      <c r="T763" t="s">
        <v>85</v>
      </c>
      <c r="U763">
        <v>4</v>
      </c>
      <c r="V763" t="s">
        <v>86</v>
      </c>
      <c r="W763">
        <v>2</v>
      </c>
      <c r="X763" t="s">
        <v>87</v>
      </c>
      <c r="Y763" t="s">
        <v>200</v>
      </c>
      <c r="Z763" t="s">
        <v>117</v>
      </c>
      <c r="AA763" s="2">
        <v>43840</v>
      </c>
      <c r="AB763" s="2" t="s">
        <v>1327</v>
      </c>
      <c r="AC763" t="s">
        <v>172</v>
      </c>
      <c r="AD763">
        <v>1</v>
      </c>
      <c r="AE763">
        <v>2</v>
      </c>
      <c r="AF763">
        <v>0</v>
      </c>
      <c r="AG763" t="s">
        <v>899</v>
      </c>
      <c r="AH763" t="s">
        <v>121</v>
      </c>
      <c r="AI763" t="s">
        <v>122</v>
      </c>
      <c r="AJ763">
        <v>6701.17</v>
      </c>
      <c r="AK763">
        <v>6701</v>
      </c>
      <c r="AL763">
        <v>6702</v>
      </c>
      <c r="AM763">
        <v>6701</v>
      </c>
      <c r="AN763">
        <v>2822.2</v>
      </c>
      <c r="AO763">
        <v>3878.97</v>
      </c>
      <c r="AP763">
        <v>3350.59</v>
      </c>
      <c r="AQ763" t="s">
        <v>900</v>
      </c>
      <c r="AR763" t="s">
        <v>901</v>
      </c>
      <c r="AS763" t="s">
        <v>902</v>
      </c>
      <c r="AT763" t="s">
        <v>903</v>
      </c>
      <c r="AV763" t="s">
        <v>904</v>
      </c>
      <c r="AX763" t="s">
        <v>905</v>
      </c>
      <c r="AY763">
        <v>15</v>
      </c>
      <c r="AZ763">
        <v>795</v>
      </c>
      <c r="BA763">
        <v>15</v>
      </c>
      <c r="BB763">
        <v>640</v>
      </c>
      <c r="BC763">
        <v>1</v>
      </c>
      <c r="BD763">
        <v>1</v>
      </c>
      <c r="BE763" t="s">
        <v>101</v>
      </c>
      <c r="BF763" t="s">
        <v>102</v>
      </c>
      <c r="BG763" t="s">
        <v>208</v>
      </c>
      <c r="BH763" t="s">
        <v>104</v>
      </c>
      <c r="BI763" t="s">
        <v>84</v>
      </c>
      <c r="BJ763" t="s">
        <v>1234</v>
      </c>
      <c r="BK763">
        <v>15</v>
      </c>
      <c r="BL763">
        <v>5</v>
      </c>
      <c r="BM763">
        <v>38.1</v>
      </c>
      <c r="BN763">
        <v>2.27</v>
      </c>
      <c r="BO763">
        <v>15</v>
      </c>
      <c r="BP763" t="s">
        <v>148</v>
      </c>
      <c r="BQ763">
        <v>46</v>
      </c>
      <c r="BR763">
        <v>98.32</v>
      </c>
      <c r="BS763" t="s">
        <v>5189</v>
      </c>
      <c r="BT763" t="s">
        <v>132</v>
      </c>
    </row>
    <row r="764" spans="1:72" x14ac:dyDescent="0.2">
      <c r="A764" s="3">
        <v>789381</v>
      </c>
      <c r="B764">
        <v>1</v>
      </c>
      <c r="C764" t="s">
        <v>276</v>
      </c>
      <c r="D764">
        <v>1</v>
      </c>
      <c r="E764" s="2" t="s">
        <v>277</v>
      </c>
      <c r="G764" t="s">
        <v>1220</v>
      </c>
      <c r="H764" t="s">
        <v>237</v>
      </c>
      <c r="I764" t="s">
        <v>4091</v>
      </c>
      <c r="J764" t="s">
        <v>5190</v>
      </c>
      <c r="K764" t="s">
        <v>5191</v>
      </c>
      <c r="L764" t="s">
        <v>5192</v>
      </c>
      <c r="M764" t="s">
        <v>81</v>
      </c>
      <c r="N764">
        <v>79553</v>
      </c>
      <c r="O764" t="s">
        <v>82</v>
      </c>
      <c r="P764" t="s">
        <v>5193</v>
      </c>
      <c r="Q764">
        <v>1</v>
      </c>
      <c r="R764" t="s">
        <v>84</v>
      </c>
      <c r="S764" t="s">
        <v>84</v>
      </c>
      <c r="T764" t="s">
        <v>331</v>
      </c>
      <c r="U764">
        <v>4</v>
      </c>
      <c r="V764" t="s">
        <v>86</v>
      </c>
      <c r="W764">
        <v>2</v>
      </c>
      <c r="X764" t="s">
        <v>87</v>
      </c>
      <c r="Y764" t="s">
        <v>460</v>
      </c>
      <c r="Z764" t="s">
        <v>343</v>
      </c>
      <c r="AA764" s="2">
        <v>43871</v>
      </c>
      <c r="AB764" s="2" t="s">
        <v>369</v>
      </c>
      <c r="AC764" t="s">
        <v>268</v>
      </c>
      <c r="AD764">
        <v>3</v>
      </c>
      <c r="AE764">
        <v>2</v>
      </c>
      <c r="AF764">
        <v>10</v>
      </c>
      <c r="AG764" t="s">
        <v>617</v>
      </c>
      <c r="AH764">
        <v>12</v>
      </c>
      <c r="AI764" t="s">
        <v>303</v>
      </c>
      <c r="AJ764">
        <v>73430.350000000006</v>
      </c>
      <c r="AK764">
        <v>73430</v>
      </c>
      <c r="AL764">
        <v>73431</v>
      </c>
      <c r="AM764">
        <v>73430</v>
      </c>
      <c r="AN764">
        <v>4982.58</v>
      </c>
      <c r="AO764">
        <v>68447.77</v>
      </c>
      <c r="AP764">
        <v>36715.18</v>
      </c>
      <c r="AQ764" t="s">
        <v>874</v>
      </c>
      <c r="AR764" t="s">
        <v>875</v>
      </c>
      <c r="AS764" t="s">
        <v>279</v>
      </c>
      <c r="AT764" t="s">
        <v>876</v>
      </c>
      <c r="AU764" t="s">
        <v>126</v>
      </c>
      <c r="AV764" t="s">
        <v>5194</v>
      </c>
      <c r="AW764" t="s">
        <v>126</v>
      </c>
      <c r="AX764" t="s">
        <v>878</v>
      </c>
      <c r="AY764">
        <v>7</v>
      </c>
      <c r="AZ764">
        <v>419</v>
      </c>
      <c r="BA764">
        <v>7</v>
      </c>
      <c r="BB764">
        <v>263</v>
      </c>
      <c r="BC764">
        <v>1</v>
      </c>
      <c r="BD764">
        <v>1</v>
      </c>
      <c r="BE764" t="s">
        <v>101</v>
      </c>
      <c r="BF764" t="s">
        <v>548</v>
      </c>
      <c r="BG764" t="s">
        <v>867</v>
      </c>
      <c r="BH764" t="s">
        <v>104</v>
      </c>
      <c r="BI764" t="s">
        <v>126</v>
      </c>
      <c r="BJ764" t="s">
        <v>405</v>
      </c>
      <c r="BK764">
        <v>71</v>
      </c>
      <c r="BL764">
        <v>154.69999999999999</v>
      </c>
      <c r="BM764">
        <v>180.34</v>
      </c>
      <c r="BN764">
        <v>70.17</v>
      </c>
      <c r="BO764">
        <v>21</v>
      </c>
      <c r="BP764" t="s">
        <v>209</v>
      </c>
      <c r="BQ764">
        <v>74</v>
      </c>
      <c r="BR764">
        <v>97.38</v>
      </c>
      <c r="BS764" t="s">
        <v>5195</v>
      </c>
      <c r="BT764" t="s">
        <v>108</v>
      </c>
    </row>
    <row r="765" spans="1:72" x14ac:dyDescent="0.2">
      <c r="A765" s="3">
        <v>789382</v>
      </c>
      <c r="B765">
        <v>1</v>
      </c>
      <c r="C765" t="s">
        <v>276</v>
      </c>
      <c r="D765">
        <v>1</v>
      </c>
      <c r="E765" s="2" t="s">
        <v>277</v>
      </c>
      <c r="F765" s="3" t="s">
        <v>224</v>
      </c>
      <c r="G765" t="s">
        <v>1511</v>
      </c>
      <c r="H765" t="s">
        <v>331</v>
      </c>
      <c r="I765" t="s">
        <v>5196</v>
      </c>
      <c r="J765" t="s">
        <v>5197</v>
      </c>
      <c r="K765" t="s">
        <v>5198</v>
      </c>
      <c r="L765" t="s">
        <v>600</v>
      </c>
      <c r="M765" t="s">
        <v>81</v>
      </c>
      <c r="N765">
        <v>78247</v>
      </c>
      <c r="O765" t="s">
        <v>82</v>
      </c>
      <c r="P765" t="s">
        <v>356</v>
      </c>
      <c r="Q765">
        <v>6</v>
      </c>
      <c r="R765" t="s">
        <v>84</v>
      </c>
      <c r="S765" t="s">
        <v>84</v>
      </c>
      <c r="T765" t="s">
        <v>331</v>
      </c>
      <c r="U765">
        <v>4</v>
      </c>
      <c r="V765" t="s">
        <v>86</v>
      </c>
      <c r="W765">
        <v>2</v>
      </c>
      <c r="X765" t="s">
        <v>87</v>
      </c>
      <c r="Y765" t="s">
        <v>88</v>
      </c>
      <c r="Z765" t="s">
        <v>343</v>
      </c>
      <c r="AA765" s="2">
        <v>43863</v>
      </c>
      <c r="AB765" s="2" t="s">
        <v>1392</v>
      </c>
      <c r="AC765" t="s">
        <v>268</v>
      </c>
      <c r="AD765">
        <v>3</v>
      </c>
      <c r="AE765">
        <v>3</v>
      </c>
      <c r="AF765">
        <v>19</v>
      </c>
      <c r="AG765" t="s">
        <v>461</v>
      </c>
      <c r="AH765" t="s">
        <v>288</v>
      </c>
      <c r="AI765" t="s">
        <v>289</v>
      </c>
      <c r="AJ765">
        <v>192147.48</v>
      </c>
      <c r="AK765">
        <v>192147</v>
      </c>
      <c r="AL765">
        <v>192148</v>
      </c>
      <c r="AM765">
        <v>192147</v>
      </c>
      <c r="AN765">
        <v>9621.5400000000009</v>
      </c>
      <c r="AO765">
        <v>182525.94</v>
      </c>
      <c r="AP765">
        <v>64049.16</v>
      </c>
      <c r="AQ765" t="s">
        <v>581</v>
      </c>
      <c r="AR765" t="s">
        <v>1047</v>
      </c>
      <c r="AS765" t="s">
        <v>224</v>
      </c>
      <c r="AT765" t="s">
        <v>1048</v>
      </c>
      <c r="AU765" t="s">
        <v>126</v>
      </c>
      <c r="AV765" t="s">
        <v>5199</v>
      </c>
      <c r="AW765" t="s">
        <v>126</v>
      </c>
      <c r="AX765" t="s">
        <v>1911</v>
      </c>
      <c r="AY765">
        <v>5</v>
      </c>
      <c r="AZ765">
        <v>247</v>
      </c>
      <c r="BA765">
        <v>5</v>
      </c>
      <c r="BB765">
        <v>174</v>
      </c>
      <c r="BC765">
        <v>2</v>
      </c>
      <c r="BD765">
        <v>2</v>
      </c>
      <c r="BE765" t="s">
        <v>206</v>
      </c>
      <c r="BF765" t="s">
        <v>478</v>
      </c>
      <c r="BG765" t="s">
        <v>208</v>
      </c>
      <c r="BH765" t="s">
        <v>104</v>
      </c>
      <c r="BI765" t="s">
        <v>126</v>
      </c>
      <c r="BJ765" t="s">
        <v>658</v>
      </c>
      <c r="BK765">
        <v>69</v>
      </c>
      <c r="BL765">
        <v>240.7</v>
      </c>
      <c r="BM765">
        <v>175.26</v>
      </c>
      <c r="BN765">
        <v>109.18</v>
      </c>
      <c r="BO765">
        <v>35</v>
      </c>
      <c r="BP765" t="s">
        <v>192</v>
      </c>
      <c r="BQ765">
        <v>109</v>
      </c>
      <c r="BR765">
        <v>97.45</v>
      </c>
      <c r="BS765" t="s">
        <v>5200</v>
      </c>
      <c r="BT765" t="s">
        <v>108</v>
      </c>
    </row>
    <row r="766" spans="1:72" x14ac:dyDescent="0.2">
      <c r="A766" s="3">
        <v>789383</v>
      </c>
      <c r="B766">
        <v>1</v>
      </c>
      <c r="C766" t="s">
        <v>276</v>
      </c>
      <c r="D766">
        <v>1</v>
      </c>
      <c r="E766" s="2" t="s">
        <v>277</v>
      </c>
      <c r="F766" s="3" t="s">
        <v>224</v>
      </c>
      <c r="G766" t="s">
        <v>3046</v>
      </c>
      <c r="H766" t="s">
        <v>331</v>
      </c>
      <c r="I766" t="s">
        <v>5201</v>
      </c>
      <c r="J766" t="s">
        <v>5202</v>
      </c>
      <c r="K766" t="s">
        <v>5203</v>
      </c>
      <c r="L766" t="s">
        <v>4570</v>
      </c>
      <c r="M766" t="s">
        <v>81</v>
      </c>
      <c r="N766">
        <v>77597</v>
      </c>
      <c r="O766" t="s">
        <v>82</v>
      </c>
      <c r="P766" t="s">
        <v>4571</v>
      </c>
      <c r="Q766">
        <v>1</v>
      </c>
      <c r="R766" t="s">
        <v>84</v>
      </c>
      <c r="S766" t="s">
        <v>84</v>
      </c>
      <c r="T766" t="s">
        <v>331</v>
      </c>
      <c r="U766">
        <v>4</v>
      </c>
      <c r="V766" t="s">
        <v>86</v>
      </c>
      <c r="W766">
        <v>1</v>
      </c>
      <c r="X766" t="s">
        <v>139</v>
      </c>
      <c r="Y766" t="s">
        <v>88</v>
      </c>
      <c r="Z766" t="s">
        <v>343</v>
      </c>
      <c r="AA766" s="2">
        <v>43895</v>
      </c>
      <c r="AB766" s="2" t="s">
        <v>315</v>
      </c>
      <c r="AC766" t="s">
        <v>91</v>
      </c>
      <c r="AD766">
        <v>4</v>
      </c>
      <c r="AE766">
        <v>5</v>
      </c>
      <c r="AF766">
        <v>15</v>
      </c>
      <c r="AG766" t="s">
        <v>328</v>
      </c>
      <c r="AH766">
        <v>12</v>
      </c>
      <c r="AI766" t="s">
        <v>303</v>
      </c>
      <c r="AJ766">
        <v>68200.2</v>
      </c>
      <c r="AK766">
        <v>68200</v>
      </c>
      <c r="AL766">
        <v>68201</v>
      </c>
      <c r="AM766">
        <v>68200</v>
      </c>
      <c r="AN766">
        <v>23194.799999999999</v>
      </c>
      <c r="AO766">
        <v>45005.4</v>
      </c>
      <c r="AP766">
        <v>13640.04</v>
      </c>
      <c r="AQ766" t="s">
        <v>239</v>
      </c>
      <c r="AR766" t="s">
        <v>1291</v>
      </c>
      <c r="AS766" t="s">
        <v>84</v>
      </c>
      <c r="AT766" t="s">
        <v>1193</v>
      </c>
      <c r="AU766" t="s">
        <v>126</v>
      </c>
      <c r="AV766" t="s">
        <v>1592</v>
      </c>
      <c r="AW766" t="s">
        <v>126</v>
      </c>
      <c r="AY766">
        <v>11</v>
      </c>
      <c r="AZ766">
        <v>683</v>
      </c>
      <c r="BA766">
        <v>11</v>
      </c>
      <c r="BB766">
        <v>469</v>
      </c>
      <c r="BC766">
        <v>3</v>
      </c>
      <c r="BD766">
        <v>3</v>
      </c>
      <c r="BE766" t="s">
        <v>257</v>
      </c>
      <c r="BF766" t="s">
        <v>242</v>
      </c>
      <c r="BH766" t="s">
        <v>104</v>
      </c>
      <c r="BI766" t="s">
        <v>126</v>
      </c>
      <c r="BJ766" t="s">
        <v>612</v>
      </c>
      <c r="BK766">
        <v>73</v>
      </c>
      <c r="BL766">
        <v>142.80000000000001</v>
      </c>
      <c r="BM766">
        <v>185.42</v>
      </c>
      <c r="BN766">
        <v>64.77</v>
      </c>
      <c r="BO766">
        <v>18</v>
      </c>
      <c r="BP766" t="s">
        <v>148</v>
      </c>
      <c r="BQ766">
        <v>63</v>
      </c>
      <c r="BR766">
        <v>97.22</v>
      </c>
      <c r="BS766" t="s">
        <v>5204</v>
      </c>
      <c r="BT766" t="s">
        <v>181</v>
      </c>
    </row>
    <row r="767" spans="1:72" x14ac:dyDescent="0.2">
      <c r="A767" s="3">
        <v>789384</v>
      </c>
      <c r="B767">
        <v>3</v>
      </c>
      <c r="C767" t="s">
        <v>72</v>
      </c>
      <c r="D767">
        <v>2</v>
      </c>
      <c r="E767" s="2" t="s">
        <v>73</v>
      </c>
      <c r="F767" s="3" t="s">
        <v>224</v>
      </c>
      <c r="G767" t="s">
        <v>5205</v>
      </c>
      <c r="H767" t="s">
        <v>493</v>
      </c>
      <c r="I767" t="s">
        <v>906</v>
      </c>
      <c r="J767" t="s">
        <v>5206</v>
      </c>
      <c r="K767" t="s">
        <v>5207</v>
      </c>
      <c r="L767" t="s">
        <v>563</v>
      </c>
      <c r="M767" t="s">
        <v>81</v>
      </c>
      <c r="N767">
        <v>75236</v>
      </c>
      <c r="O767" t="s">
        <v>82</v>
      </c>
      <c r="P767" t="s">
        <v>564</v>
      </c>
      <c r="Q767">
        <v>6</v>
      </c>
      <c r="R767" t="s">
        <v>84</v>
      </c>
      <c r="S767" t="s">
        <v>84</v>
      </c>
      <c r="T767" t="s">
        <v>85</v>
      </c>
      <c r="U767">
        <v>4</v>
      </c>
      <c r="V767" t="s">
        <v>86</v>
      </c>
      <c r="W767">
        <v>2</v>
      </c>
      <c r="X767" t="s">
        <v>87</v>
      </c>
      <c r="Y767" t="s">
        <v>156</v>
      </c>
      <c r="Z767" t="s">
        <v>117</v>
      </c>
      <c r="AA767" s="2">
        <v>43841</v>
      </c>
      <c r="AB767" s="2" t="s">
        <v>2002</v>
      </c>
      <c r="AC767" t="s">
        <v>119</v>
      </c>
      <c r="AD767">
        <v>1</v>
      </c>
      <c r="AE767">
        <v>2</v>
      </c>
      <c r="AF767">
        <v>19</v>
      </c>
      <c r="AG767" t="s">
        <v>461</v>
      </c>
      <c r="AH767" t="s">
        <v>288</v>
      </c>
      <c r="AI767" t="s">
        <v>289</v>
      </c>
      <c r="AJ767">
        <v>21715.99</v>
      </c>
      <c r="AK767">
        <v>21715</v>
      </c>
      <c r="AL767">
        <v>21716</v>
      </c>
      <c r="AM767">
        <v>21715</v>
      </c>
      <c r="AN767">
        <v>9277.92</v>
      </c>
      <c r="AO767">
        <v>12438.07</v>
      </c>
      <c r="AP767">
        <v>10858</v>
      </c>
      <c r="AQ767" t="s">
        <v>5208</v>
      </c>
      <c r="AR767" t="s">
        <v>5209</v>
      </c>
      <c r="AS767" t="s">
        <v>76</v>
      </c>
      <c r="AT767" t="s">
        <v>4981</v>
      </c>
      <c r="AU767" t="s">
        <v>126</v>
      </c>
      <c r="AV767" t="s">
        <v>5210</v>
      </c>
      <c r="AW767" t="s">
        <v>126</v>
      </c>
      <c r="AY767">
        <v>9</v>
      </c>
      <c r="AZ767">
        <v>598</v>
      </c>
      <c r="BA767">
        <v>9</v>
      </c>
      <c r="BB767">
        <v>382</v>
      </c>
      <c r="BC767">
        <v>2</v>
      </c>
      <c r="BD767">
        <v>2</v>
      </c>
      <c r="BE767" t="s">
        <v>206</v>
      </c>
      <c r="BF767" t="s">
        <v>822</v>
      </c>
      <c r="BH767" t="s">
        <v>104</v>
      </c>
      <c r="BI767" t="s">
        <v>84</v>
      </c>
      <c r="BJ767" t="s">
        <v>191</v>
      </c>
      <c r="BK767">
        <v>61</v>
      </c>
      <c r="BL767">
        <v>154</v>
      </c>
      <c r="BM767">
        <v>154.94</v>
      </c>
      <c r="BN767">
        <v>69.849999999999994</v>
      </c>
      <c r="BO767">
        <v>29</v>
      </c>
      <c r="BP767" t="s">
        <v>106</v>
      </c>
      <c r="BQ767">
        <v>86</v>
      </c>
      <c r="BR767">
        <v>97.35</v>
      </c>
      <c r="BS767" t="s">
        <v>5211</v>
      </c>
      <c r="BT767" t="s">
        <v>132</v>
      </c>
    </row>
    <row r="768" spans="1:72" x14ac:dyDescent="0.2">
      <c r="A768" s="3">
        <v>789385</v>
      </c>
      <c r="B768">
        <v>5</v>
      </c>
      <c r="C768" t="s">
        <v>3258</v>
      </c>
      <c r="D768">
        <v>1</v>
      </c>
      <c r="E768" s="2" t="s">
        <v>277</v>
      </c>
      <c r="F768" s="3" t="s">
        <v>224</v>
      </c>
      <c r="G768" t="s">
        <v>2320</v>
      </c>
      <c r="H768" t="s">
        <v>502</v>
      </c>
      <c r="I768" t="s">
        <v>515</v>
      </c>
      <c r="J768" t="s">
        <v>5212</v>
      </c>
      <c r="K768" t="s">
        <v>5213</v>
      </c>
      <c r="L768" t="s">
        <v>996</v>
      </c>
      <c r="M768" t="s">
        <v>81</v>
      </c>
      <c r="N768">
        <v>78750</v>
      </c>
      <c r="O768" t="s">
        <v>82</v>
      </c>
      <c r="P768" t="s">
        <v>997</v>
      </c>
      <c r="Q768">
        <v>3</v>
      </c>
      <c r="R768" t="s">
        <v>84</v>
      </c>
      <c r="S768" t="s">
        <v>84</v>
      </c>
      <c r="T768" t="s">
        <v>85</v>
      </c>
      <c r="U768">
        <v>4</v>
      </c>
      <c r="V768" t="s">
        <v>86</v>
      </c>
      <c r="W768">
        <v>2</v>
      </c>
      <c r="X768" t="s">
        <v>87</v>
      </c>
      <c r="Y768" t="s">
        <v>88</v>
      </c>
      <c r="Z768" t="s">
        <v>89</v>
      </c>
      <c r="AA768" s="2">
        <v>43905</v>
      </c>
      <c r="AB768" s="2" t="s">
        <v>3240</v>
      </c>
      <c r="AC768" t="s">
        <v>141</v>
      </c>
      <c r="AD768">
        <v>5</v>
      </c>
      <c r="AE768">
        <v>6</v>
      </c>
      <c r="AF768">
        <v>25</v>
      </c>
      <c r="AG768" s="14" t="s">
        <v>5214</v>
      </c>
      <c r="AH768" t="s">
        <v>288</v>
      </c>
      <c r="AI768" t="s">
        <v>289</v>
      </c>
      <c r="AJ768">
        <v>88201.02</v>
      </c>
      <c r="AK768">
        <v>88201</v>
      </c>
      <c r="AL768">
        <v>88202</v>
      </c>
      <c r="AM768">
        <v>88201</v>
      </c>
      <c r="AN768">
        <v>27833.759999999998</v>
      </c>
      <c r="AO768">
        <v>60367.26</v>
      </c>
      <c r="AP768">
        <v>14700.17</v>
      </c>
      <c r="AQ768" t="s">
        <v>2337</v>
      </c>
      <c r="AR768" t="s">
        <v>4075</v>
      </c>
      <c r="AS768" t="s">
        <v>793</v>
      </c>
      <c r="AT768" t="s">
        <v>794</v>
      </c>
      <c r="AU768" t="s">
        <v>126</v>
      </c>
      <c r="AV768" t="s">
        <v>403</v>
      </c>
      <c r="AW768" t="s">
        <v>126</v>
      </c>
      <c r="AX768" t="s">
        <v>905</v>
      </c>
      <c r="AY768">
        <v>9</v>
      </c>
      <c r="AZ768">
        <v>602</v>
      </c>
      <c r="BA768">
        <v>9</v>
      </c>
      <c r="BB768">
        <v>383</v>
      </c>
      <c r="BC768">
        <v>3</v>
      </c>
      <c r="BD768">
        <v>3</v>
      </c>
      <c r="BE768" t="s">
        <v>257</v>
      </c>
      <c r="BF768" t="s">
        <v>465</v>
      </c>
      <c r="BG768" t="s">
        <v>2146</v>
      </c>
      <c r="BH768" t="s">
        <v>104</v>
      </c>
      <c r="BI768" t="s">
        <v>126</v>
      </c>
      <c r="BJ768" t="s">
        <v>222</v>
      </c>
      <c r="BK768">
        <v>65</v>
      </c>
      <c r="BL768">
        <v>156.9</v>
      </c>
      <c r="BM768">
        <v>165.1</v>
      </c>
      <c r="BN768">
        <v>71.17</v>
      </c>
      <c r="BO768">
        <v>26</v>
      </c>
      <c r="BP768" t="s">
        <v>106</v>
      </c>
      <c r="BQ768">
        <v>84</v>
      </c>
      <c r="BR768">
        <v>97.62</v>
      </c>
      <c r="BS768" t="s">
        <v>5215</v>
      </c>
      <c r="BT768" t="s">
        <v>181</v>
      </c>
    </row>
    <row r="769" spans="1:72" x14ac:dyDescent="0.2">
      <c r="A769" s="3">
        <v>789386</v>
      </c>
      <c r="B769">
        <v>3</v>
      </c>
      <c r="C769" t="s">
        <v>72</v>
      </c>
      <c r="D769">
        <v>2</v>
      </c>
      <c r="E769" s="2" t="s">
        <v>73</v>
      </c>
      <c r="F769" s="3" t="s">
        <v>224</v>
      </c>
      <c r="G769" t="s">
        <v>870</v>
      </c>
      <c r="H769" t="s">
        <v>298</v>
      </c>
      <c r="I769" t="s">
        <v>5216</v>
      </c>
      <c r="J769" t="s">
        <v>5217</v>
      </c>
      <c r="K769" t="s">
        <v>5218</v>
      </c>
      <c r="L769" t="s">
        <v>2219</v>
      </c>
      <c r="M769" t="s">
        <v>81</v>
      </c>
      <c r="N769">
        <v>77473</v>
      </c>
      <c r="O769" t="s">
        <v>82</v>
      </c>
      <c r="P769" t="s">
        <v>5219</v>
      </c>
      <c r="Q769">
        <v>1</v>
      </c>
      <c r="R769" t="s">
        <v>84</v>
      </c>
      <c r="S769" t="s">
        <v>84</v>
      </c>
      <c r="T769" t="s">
        <v>331</v>
      </c>
      <c r="U769">
        <v>4</v>
      </c>
      <c r="V769" t="s">
        <v>86</v>
      </c>
      <c r="W769">
        <v>2</v>
      </c>
      <c r="X769" t="s">
        <v>87</v>
      </c>
      <c r="Y769" t="s">
        <v>200</v>
      </c>
      <c r="Z769" t="s">
        <v>343</v>
      </c>
      <c r="AA769" s="2">
        <v>43845</v>
      </c>
      <c r="AB769" s="2" t="s">
        <v>1111</v>
      </c>
      <c r="AC769" t="s">
        <v>172</v>
      </c>
      <c r="AD769">
        <v>3</v>
      </c>
      <c r="AE769">
        <v>4</v>
      </c>
      <c r="AF769">
        <v>13</v>
      </c>
      <c r="AG769" t="s">
        <v>380</v>
      </c>
      <c r="AH769">
        <v>12</v>
      </c>
      <c r="AI769" t="s">
        <v>303</v>
      </c>
      <c r="AJ769">
        <v>312373.69</v>
      </c>
      <c r="AK769">
        <v>312373</v>
      </c>
      <c r="AL769">
        <v>312374</v>
      </c>
      <c r="AM769">
        <v>312373</v>
      </c>
      <c r="AN769">
        <v>19733.88</v>
      </c>
      <c r="AO769">
        <v>292639.81</v>
      </c>
      <c r="AP769">
        <v>78093.42</v>
      </c>
      <c r="AQ769" t="s">
        <v>967</v>
      </c>
      <c r="AR769" t="s">
        <v>968</v>
      </c>
      <c r="AS769" t="s">
        <v>224</v>
      </c>
      <c r="AT769" t="s">
        <v>347</v>
      </c>
      <c r="AU769" t="s">
        <v>126</v>
      </c>
      <c r="AV769" t="s">
        <v>5220</v>
      </c>
      <c r="AW769" t="s">
        <v>84</v>
      </c>
      <c r="AX769" t="s">
        <v>1705</v>
      </c>
      <c r="AY769">
        <v>5</v>
      </c>
      <c r="AZ769">
        <v>236</v>
      </c>
      <c r="BA769">
        <v>5</v>
      </c>
      <c r="BB769">
        <v>166</v>
      </c>
      <c r="BC769">
        <v>1</v>
      </c>
      <c r="BD769">
        <v>2</v>
      </c>
      <c r="BE769" t="s">
        <v>206</v>
      </c>
      <c r="BF769" t="s">
        <v>2039</v>
      </c>
      <c r="BG769" t="s">
        <v>294</v>
      </c>
      <c r="BH769" t="s">
        <v>104</v>
      </c>
      <c r="BI769" t="s">
        <v>84</v>
      </c>
      <c r="BJ769" t="s">
        <v>351</v>
      </c>
      <c r="BK769">
        <v>72</v>
      </c>
      <c r="BL769">
        <v>198.4</v>
      </c>
      <c r="BM769">
        <v>182.88</v>
      </c>
      <c r="BN769">
        <v>89.99</v>
      </c>
      <c r="BO769">
        <v>26</v>
      </c>
      <c r="BP769" t="s">
        <v>106</v>
      </c>
      <c r="BQ769">
        <v>91</v>
      </c>
      <c r="BR769">
        <v>97.89</v>
      </c>
      <c r="BS769" t="s">
        <v>5221</v>
      </c>
      <c r="BT769" t="s">
        <v>132</v>
      </c>
    </row>
    <row r="770" spans="1:72" x14ac:dyDescent="0.2">
      <c r="A770" s="3">
        <v>789387</v>
      </c>
      <c r="B770">
        <v>1</v>
      </c>
      <c r="C770" t="s">
        <v>276</v>
      </c>
      <c r="D770">
        <v>1</v>
      </c>
      <c r="E770" s="2" t="s">
        <v>277</v>
      </c>
      <c r="G770" t="s">
        <v>5222</v>
      </c>
      <c r="H770" t="s">
        <v>1052</v>
      </c>
      <c r="I770" t="s">
        <v>3461</v>
      </c>
      <c r="J770" t="s">
        <v>5223</v>
      </c>
      <c r="K770" t="s">
        <v>5224</v>
      </c>
      <c r="L770" t="s">
        <v>674</v>
      </c>
      <c r="M770" t="s">
        <v>81</v>
      </c>
      <c r="N770">
        <v>76155</v>
      </c>
      <c r="O770" t="s">
        <v>82</v>
      </c>
      <c r="P770" t="s">
        <v>1506</v>
      </c>
      <c r="Q770">
        <v>1</v>
      </c>
      <c r="R770" t="s">
        <v>84</v>
      </c>
      <c r="S770" t="s">
        <v>84</v>
      </c>
      <c r="T770" t="s">
        <v>331</v>
      </c>
      <c r="U770">
        <v>4</v>
      </c>
      <c r="V770" t="s">
        <v>86</v>
      </c>
      <c r="W770">
        <v>2</v>
      </c>
      <c r="X770" t="s">
        <v>87</v>
      </c>
      <c r="Y770" t="s">
        <v>200</v>
      </c>
      <c r="Z770" t="s">
        <v>343</v>
      </c>
      <c r="AA770" s="2">
        <v>43903</v>
      </c>
      <c r="AB770" s="2" t="s">
        <v>676</v>
      </c>
      <c r="AC770" t="s">
        <v>268</v>
      </c>
      <c r="AD770">
        <v>4</v>
      </c>
      <c r="AE770">
        <v>5</v>
      </c>
      <c r="AF770">
        <v>16</v>
      </c>
      <c r="AG770" t="s">
        <v>413</v>
      </c>
      <c r="AH770" t="s">
        <v>288</v>
      </c>
      <c r="AI770" t="s">
        <v>289</v>
      </c>
      <c r="AJ770">
        <v>77944.160000000003</v>
      </c>
      <c r="AK770">
        <v>77944</v>
      </c>
      <c r="AL770">
        <v>77945</v>
      </c>
      <c r="AM770">
        <v>77944</v>
      </c>
      <c r="AN770">
        <v>12456.45</v>
      </c>
      <c r="AO770">
        <v>65487.71</v>
      </c>
      <c r="AP770">
        <v>15588.83</v>
      </c>
      <c r="AQ770" t="s">
        <v>3245</v>
      </c>
      <c r="AR770" t="s">
        <v>3246</v>
      </c>
      <c r="AS770" t="s">
        <v>383</v>
      </c>
      <c r="AT770" t="s">
        <v>384</v>
      </c>
      <c r="AU770" t="s">
        <v>126</v>
      </c>
      <c r="AV770" t="s">
        <v>403</v>
      </c>
      <c r="AW770" t="s">
        <v>126</v>
      </c>
      <c r="AX770" t="s">
        <v>293</v>
      </c>
      <c r="AY770">
        <v>10</v>
      </c>
      <c r="AZ770">
        <v>637</v>
      </c>
      <c r="BA770">
        <v>8</v>
      </c>
      <c r="BB770">
        <v>344</v>
      </c>
      <c r="BC770">
        <v>3</v>
      </c>
      <c r="BD770">
        <v>4</v>
      </c>
      <c r="BE770" t="s">
        <v>241</v>
      </c>
      <c r="BF770" t="s">
        <v>515</v>
      </c>
      <c r="BG770" t="s">
        <v>336</v>
      </c>
      <c r="BH770" t="s">
        <v>104</v>
      </c>
      <c r="BI770" t="s">
        <v>126</v>
      </c>
      <c r="BJ770" t="s">
        <v>130</v>
      </c>
      <c r="BK770">
        <v>66</v>
      </c>
      <c r="BL770">
        <v>129.80000000000001</v>
      </c>
      <c r="BM770">
        <v>167.64</v>
      </c>
      <c r="BN770">
        <v>58.88</v>
      </c>
      <c r="BO770">
        <v>20</v>
      </c>
      <c r="BP770" t="s">
        <v>209</v>
      </c>
      <c r="BQ770">
        <v>72</v>
      </c>
      <c r="BR770">
        <v>97.32</v>
      </c>
      <c r="BS770" t="s">
        <v>5225</v>
      </c>
      <c r="BT770" t="s">
        <v>181</v>
      </c>
    </row>
    <row r="771" spans="1:72" x14ac:dyDescent="0.2">
      <c r="A771" s="3">
        <v>789388</v>
      </c>
      <c r="B771">
        <v>1</v>
      </c>
      <c r="C771" t="s">
        <v>276</v>
      </c>
      <c r="D771">
        <v>1</v>
      </c>
      <c r="E771" s="2" t="s">
        <v>277</v>
      </c>
      <c r="F771" s="3" t="s">
        <v>224</v>
      </c>
      <c r="G771" t="s">
        <v>5226</v>
      </c>
      <c r="H771" t="s">
        <v>493</v>
      </c>
      <c r="I771" t="s">
        <v>5227</v>
      </c>
      <c r="J771" t="s">
        <v>5228</v>
      </c>
      <c r="K771" t="s">
        <v>5229</v>
      </c>
      <c r="L771" t="s">
        <v>291</v>
      </c>
      <c r="M771" t="s">
        <v>81</v>
      </c>
      <c r="N771">
        <v>79776</v>
      </c>
      <c r="O771" t="s">
        <v>82</v>
      </c>
      <c r="P771" t="s">
        <v>291</v>
      </c>
      <c r="Q771">
        <v>1</v>
      </c>
      <c r="R771" t="s">
        <v>84</v>
      </c>
      <c r="S771" t="s">
        <v>84</v>
      </c>
      <c r="T771" t="s">
        <v>85</v>
      </c>
      <c r="U771">
        <v>4</v>
      </c>
      <c r="V771" t="s">
        <v>86</v>
      </c>
      <c r="W771">
        <v>2</v>
      </c>
      <c r="X771" t="s">
        <v>87</v>
      </c>
      <c r="Y771" t="s">
        <v>88</v>
      </c>
      <c r="Z771" t="s">
        <v>89</v>
      </c>
      <c r="AA771" s="2">
        <v>43904</v>
      </c>
      <c r="AB771" s="2" t="s">
        <v>1777</v>
      </c>
      <c r="AC771" t="s">
        <v>119</v>
      </c>
      <c r="AD771">
        <v>1</v>
      </c>
      <c r="AE771">
        <v>2</v>
      </c>
      <c r="AF771">
        <v>17</v>
      </c>
      <c r="AG771" t="s">
        <v>473</v>
      </c>
      <c r="AH771" t="s">
        <v>288</v>
      </c>
      <c r="AI771" t="s">
        <v>289</v>
      </c>
      <c r="AJ771">
        <v>39129.58</v>
      </c>
      <c r="AK771">
        <v>39129</v>
      </c>
      <c r="AL771">
        <v>39130</v>
      </c>
      <c r="AM771">
        <v>39129</v>
      </c>
      <c r="AN771">
        <v>9277.92</v>
      </c>
      <c r="AO771">
        <v>29851.66</v>
      </c>
      <c r="AP771">
        <v>19564.79</v>
      </c>
      <c r="AQ771" t="s">
        <v>235</v>
      </c>
      <c r="AR771" t="s">
        <v>236</v>
      </c>
      <c r="AS771" t="s">
        <v>237</v>
      </c>
      <c r="AT771" t="s">
        <v>238</v>
      </c>
      <c r="AU771" t="s">
        <v>126</v>
      </c>
      <c r="AV771" t="s">
        <v>2372</v>
      </c>
      <c r="AW771" t="s">
        <v>126</v>
      </c>
      <c r="AX771" t="s">
        <v>293</v>
      </c>
      <c r="AY771">
        <v>18</v>
      </c>
      <c r="AZ771">
        <v>871</v>
      </c>
      <c r="BA771">
        <v>18</v>
      </c>
      <c r="BB771">
        <v>720</v>
      </c>
      <c r="BC771">
        <v>4</v>
      </c>
      <c r="BD771">
        <v>4</v>
      </c>
      <c r="BE771" t="s">
        <v>241</v>
      </c>
      <c r="BF771" t="s">
        <v>805</v>
      </c>
      <c r="BG771" t="s">
        <v>221</v>
      </c>
      <c r="BH771" t="s">
        <v>104</v>
      </c>
      <c r="BI771" t="s">
        <v>126</v>
      </c>
      <c r="BJ771" t="s">
        <v>191</v>
      </c>
      <c r="BK771">
        <v>61</v>
      </c>
      <c r="BL771">
        <v>147.4</v>
      </c>
      <c r="BM771">
        <v>154.94</v>
      </c>
      <c r="BN771">
        <v>66.86</v>
      </c>
      <c r="BO771">
        <v>27</v>
      </c>
      <c r="BP771" t="s">
        <v>106</v>
      </c>
      <c r="BQ771">
        <v>88</v>
      </c>
      <c r="BR771">
        <v>97.23</v>
      </c>
      <c r="BS771" t="s">
        <v>1273</v>
      </c>
      <c r="BT771" t="s">
        <v>181</v>
      </c>
    </row>
    <row r="772" spans="1:72" x14ac:dyDescent="0.2">
      <c r="A772" s="3">
        <v>789389</v>
      </c>
      <c r="B772">
        <v>4</v>
      </c>
      <c r="C772" t="s">
        <v>18</v>
      </c>
      <c r="D772">
        <v>5</v>
      </c>
      <c r="E772" s="2" t="s">
        <v>893</v>
      </c>
      <c r="F772" s="3" t="s">
        <v>84</v>
      </c>
      <c r="G772" t="s">
        <v>1664</v>
      </c>
      <c r="H772" t="s">
        <v>110</v>
      </c>
      <c r="I772" t="s">
        <v>4118</v>
      </c>
      <c r="J772" t="s">
        <v>5230</v>
      </c>
      <c r="K772" t="s">
        <v>5231</v>
      </c>
      <c r="L772" t="s">
        <v>291</v>
      </c>
      <c r="M772" t="s">
        <v>81</v>
      </c>
      <c r="N772">
        <v>77497</v>
      </c>
      <c r="O772" t="s">
        <v>82</v>
      </c>
      <c r="P772" t="s">
        <v>291</v>
      </c>
      <c r="Q772">
        <v>1</v>
      </c>
      <c r="R772" t="s">
        <v>84</v>
      </c>
      <c r="S772" t="s">
        <v>126</v>
      </c>
      <c r="T772" t="s">
        <v>85</v>
      </c>
      <c r="U772">
        <v>4</v>
      </c>
      <c r="V772" t="s">
        <v>86</v>
      </c>
      <c r="W772">
        <v>2</v>
      </c>
      <c r="X772" t="s">
        <v>87</v>
      </c>
      <c r="Y772" t="s">
        <v>200</v>
      </c>
      <c r="Z772" t="s">
        <v>117</v>
      </c>
      <c r="AA772" s="2">
        <v>43857</v>
      </c>
      <c r="AB772" s="2" t="s">
        <v>1290</v>
      </c>
      <c r="AC772" t="s">
        <v>268</v>
      </c>
      <c r="AD772">
        <v>3</v>
      </c>
      <c r="AE772">
        <v>2</v>
      </c>
      <c r="AF772">
        <v>0</v>
      </c>
      <c r="AG772" t="s">
        <v>899</v>
      </c>
      <c r="AH772" t="s">
        <v>591</v>
      </c>
      <c r="AI772" t="s">
        <v>592</v>
      </c>
      <c r="AJ772">
        <v>4567.71</v>
      </c>
      <c r="AK772">
        <v>4567</v>
      </c>
      <c r="AL772">
        <v>4568</v>
      </c>
      <c r="AM772">
        <v>4567</v>
      </c>
      <c r="AN772">
        <v>2822.2</v>
      </c>
      <c r="AO772">
        <v>1745.51</v>
      </c>
      <c r="AP772">
        <v>2283.86</v>
      </c>
      <c r="AQ772" t="s">
        <v>1058</v>
      </c>
      <c r="AR772" t="s">
        <v>1059</v>
      </c>
      <c r="AS772" t="s">
        <v>902</v>
      </c>
      <c r="AT772" t="s">
        <v>903</v>
      </c>
      <c r="AV772" t="s">
        <v>904</v>
      </c>
      <c r="AX772" t="s">
        <v>905</v>
      </c>
      <c r="AY772">
        <v>15</v>
      </c>
      <c r="AZ772">
        <v>795</v>
      </c>
      <c r="BA772">
        <v>15</v>
      </c>
      <c r="BB772">
        <v>640</v>
      </c>
      <c r="BC772">
        <v>1</v>
      </c>
      <c r="BD772">
        <v>1</v>
      </c>
      <c r="BE772" t="s">
        <v>101</v>
      </c>
      <c r="BF772" t="s">
        <v>404</v>
      </c>
      <c r="BG772" t="s">
        <v>129</v>
      </c>
      <c r="BH772" t="s">
        <v>104</v>
      </c>
      <c r="BI772" t="s">
        <v>84</v>
      </c>
      <c r="BJ772" t="s">
        <v>1125</v>
      </c>
      <c r="BK772">
        <v>25</v>
      </c>
      <c r="BL772">
        <v>9</v>
      </c>
      <c r="BM772">
        <v>63.5</v>
      </c>
      <c r="BN772">
        <v>4.08</v>
      </c>
      <c r="BO772">
        <v>10</v>
      </c>
      <c r="BP772" t="s">
        <v>148</v>
      </c>
      <c r="BQ772">
        <v>49</v>
      </c>
      <c r="BR772">
        <v>98.28</v>
      </c>
      <c r="BS772" t="s">
        <v>5232</v>
      </c>
      <c r="BT772" t="s">
        <v>132</v>
      </c>
    </row>
    <row r="773" spans="1:72" x14ac:dyDescent="0.2">
      <c r="A773" s="3">
        <v>789390</v>
      </c>
      <c r="B773">
        <v>3</v>
      </c>
      <c r="C773" t="s">
        <v>72</v>
      </c>
      <c r="D773">
        <v>2</v>
      </c>
      <c r="E773" s="2" t="s">
        <v>73</v>
      </c>
      <c r="F773" s="3" t="s">
        <v>74</v>
      </c>
      <c r="G773" t="s">
        <v>5233</v>
      </c>
      <c r="H773" t="s">
        <v>793</v>
      </c>
      <c r="I773" t="s">
        <v>5234</v>
      </c>
      <c r="J773" t="s">
        <v>5235</v>
      </c>
      <c r="K773" t="s">
        <v>5236</v>
      </c>
      <c r="L773" t="s">
        <v>114</v>
      </c>
      <c r="M773" t="s">
        <v>81</v>
      </c>
      <c r="N773">
        <v>76389</v>
      </c>
      <c r="O773" t="s">
        <v>82</v>
      </c>
      <c r="P773" t="s">
        <v>923</v>
      </c>
      <c r="Q773">
        <v>1</v>
      </c>
      <c r="R773" t="s">
        <v>84</v>
      </c>
      <c r="S773" t="s">
        <v>84</v>
      </c>
      <c r="T773" t="s">
        <v>85</v>
      </c>
      <c r="U773">
        <v>4</v>
      </c>
      <c r="V773" t="s">
        <v>86</v>
      </c>
      <c r="W773">
        <v>2</v>
      </c>
      <c r="X773" t="s">
        <v>87</v>
      </c>
      <c r="Y773" t="s">
        <v>156</v>
      </c>
      <c r="Z773" t="s">
        <v>117</v>
      </c>
      <c r="AA773" s="2">
        <v>43913</v>
      </c>
      <c r="AB773" s="2" t="s">
        <v>267</v>
      </c>
      <c r="AC773" t="s">
        <v>268</v>
      </c>
      <c r="AD773">
        <v>3</v>
      </c>
      <c r="AE773">
        <v>2</v>
      </c>
      <c r="AF773">
        <v>9</v>
      </c>
      <c r="AG773" t="s">
        <v>677</v>
      </c>
      <c r="AH773">
        <v>12</v>
      </c>
      <c r="AI773" t="s">
        <v>303</v>
      </c>
      <c r="AJ773">
        <v>22137.42</v>
      </c>
      <c r="AK773">
        <v>22137</v>
      </c>
      <c r="AL773">
        <v>22138</v>
      </c>
      <c r="AM773">
        <v>22137</v>
      </c>
      <c r="AN773">
        <v>5718.88</v>
      </c>
      <c r="AO773">
        <v>16418.54</v>
      </c>
      <c r="AP773">
        <v>11068.71</v>
      </c>
      <c r="AQ773" t="s">
        <v>1889</v>
      </c>
      <c r="AR773" t="s">
        <v>1890</v>
      </c>
      <c r="AS773" t="s">
        <v>97</v>
      </c>
      <c r="AT773" t="s">
        <v>98</v>
      </c>
      <c r="AU773" t="s">
        <v>84</v>
      </c>
      <c r="AV773" t="s">
        <v>145</v>
      </c>
      <c r="AX773" t="s">
        <v>100</v>
      </c>
      <c r="AY773">
        <v>14</v>
      </c>
      <c r="AZ773">
        <v>807</v>
      </c>
      <c r="BA773">
        <v>14</v>
      </c>
      <c r="BB773">
        <v>560</v>
      </c>
      <c r="BC773">
        <v>1</v>
      </c>
      <c r="BD773">
        <v>1</v>
      </c>
      <c r="BE773" t="s">
        <v>101</v>
      </c>
      <c r="BF773" t="s">
        <v>3006</v>
      </c>
      <c r="BG773" t="s">
        <v>147</v>
      </c>
      <c r="BH773" t="s">
        <v>104</v>
      </c>
      <c r="BI773" t="s">
        <v>84</v>
      </c>
      <c r="BJ773" t="s">
        <v>361</v>
      </c>
      <c r="BK773">
        <v>63</v>
      </c>
      <c r="BL773">
        <v>125</v>
      </c>
      <c r="BM773">
        <v>160.02000000000001</v>
      </c>
      <c r="BN773">
        <v>56.7</v>
      </c>
      <c r="BO773">
        <v>22</v>
      </c>
      <c r="BP773" t="s">
        <v>209</v>
      </c>
      <c r="BQ773">
        <v>69</v>
      </c>
      <c r="BR773">
        <v>98.3</v>
      </c>
      <c r="BS773" t="s">
        <v>5237</v>
      </c>
      <c r="BT773" t="s">
        <v>181</v>
      </c>
    </row>
    <row r="774" spans="1:72" x14ac:dyDescent="0.2">
      <c r="A774" s="3">
        <v>789391</v>
      </c>
      <c r="B774">
        <v>4</v>
      </c>
      <c r="C774" t="s">
        <v>18</v>
      </c>
      <c r="D774">
        <v>5</v>
      </c>
      <c r="E774" s="2" t="s">
        <v>893</v>
      </c>
      <c r="F774" s="3" t="s">
        <v>84</v>
      </c>
      <c r="G774" t="s">
        <v>5238</v>
      </c>
      <c r="H774" t="s">
        <v>85</v>
      </c>
      <c r="I774" t="s">
        <v>5239</v>
      </c>
      <c r="J774" t="s">
        <v>5240</v>
      </c>
      <c r="K774" t="s">
        <v>5241</v>
      </c>
      <c r="L774" t="s">
        <v>945</v>
      </c>
      <c r="M774" t="s">
        <v>81</v>
      </c>
      <c r="N774">
        <v>77865</v>
      </c>
      <c r="O774" t="s">
        <v>82</v>
      </c>
      <c r="P774" t="s">
        <v>387</v>
      </c>
      <c r="Q774">
        <v>1</v>
      </c>
      <c r="R774" t="s">
        <v>84</v>
      </c>
      <c r="S774" t="s">
        <v>126</v>
      </c>
      <c r="T774" t="s">
        <v>331</v>
      </c>
      <c r="U774">
        <v>4</v>
      </c>
      <c r="V774" t="s">
        <v>86</v>
      </c>
      <c r="W774">
        <v>2</v>
      </c>
      <c r="X774" t="s">
        <v>87</v>
      </c>
      <c r="Y774" t="s">
        <v>200</v>
      </c>
      <c r="Z774" t="s">
        <v>343</v>
      </c>
      <c r="AA774" s="2">
        <v>43905</v>
      </c>
      <c r="AB774" s="2" t="s">
        <v>1777</v>
      </c>
      <c r="AC774" t="s">
        <v>119</v>
      </c>
      <c r="AD774">
        <v>1</v>
      </c>
      <c r="AE774">
        <v>1</v>
      </c>
      <c r="AF774">
        <v>0</v>
      </c>
      <c r="AG774" t="s">
        <v>899</v>
      </c>
      <c r="AH774">
        <v>12</v>
      </c>
      <c r="AI774" t="s">
        <v>303</v>
      </c>
      <c r="AJ774">
        <v>4041.24</v>
      </c>
      <c r="AK774">
        <v>4041</v>
      </c>
      <c r="AL774">
        <v>4042</v>
      </c>
      <c r="AM774">
        <v>4041</v>
      </c>
      <c r="AN774">
        <v>1411.1</v>
      </c>
      <c r="AO774">
        <v>2630.14</v>
      </c>
      <c r="AP774">
        <v>4041.24</v>
      </c>
      <c r="AQ774" t="s">
        <v>1058</v>
      </c>
      <c r="AR774" t="s">
        <v>1059</v>
      </c>
      <c r="AS774" t="s">
        <v>902</v>
      </c>
      <c r="AT774" t="s">
        <v>903</v>
      </c>
      <c r="AV774" t="s">
        <v>904</v>
      </c>
      <c r="AX774" t="s">
        <v>905</v>
      </c>
      <c r="AY774">
        <v>15</v>
      </c>
      <c r="AZ774">
        <v>795</v>
      </c>
      <c r="BA774">
        <v>15</v>
      </c>
      <c r="BB774">
        <v>640</v>
      </c>
      <c r="BC774">
        <v>1</v>
      </c>
      <c r="BD774">
        <v>1</v>
      </c>
      <c r="BE774" t="s">
        <v>101</v>
      </c>
      <c r="BF774" t="s">
        <v>514</v>
      </c>
      <c r="BG774" t="s">
        <v>259</v>
      </c>
      <c r="BH774" t="s">
        <v>104</v>
      </c>
      <c r="BI774" t="s">
        <v>84</v>
      </c>
      <c r="BJ774" t="s">
        <v>1075</v>
      </c>
      <c r="BK774">
        <v>21</v>
      </c>
      <c r="BL774">
        <v>8</v>
      </c>
      <c r="BM774">
        <v>53.34</v>
      </c>
      <c r="BN774">
        <v>3.63</v>
      </c>
      <c r="BO774">
        <v>12</v>
      </c>
      <c r="BP774" t="s">
        <v>148</v>
      </c>
      <c r="BQ774">
        <v>58</v>
      </c>
      <c r="BR774">
        <v>97.89</v>
      </c>
      <c r="BS774" t="s">
        <v>3053</v>
      </c>
      <c r="BT774" t="s">
        <v>181</v>
      </c>
    </row>
    <row r="775" spans="1:72" x14ac:dyDescent="0.2">
      <c r="A775" s="3">
        <v>789392</v>
      </c>
      <c r="B775">
        <v>1</v>
      </c>
      <c r="C775" t="s">
        <v>276</v>
      </c>
      <c r="D775">
        <v>1</v>
      </c>
      <c r="E775" s="2" t="s">
        <v>277</v>
      </c>
      <c r="F775" s="3" t="s">
        <v>74</v>
      </c>
      <c r="G775" t="s">
        <v>5242</v>
      </c>
      <c r="H775" t="s">
        <v>298</v>
      </c>
      <c r="I775" t="s">
        <v>963</v>
      </c>
      <c r="J775" t="s">
        <v>5243</v>
      </c>
      <c r="K775" t="s">
        <v>5244</v>
      </c>
      <c r="L775" t="s">
        <v>2175</v>
      </c>
      <c r="M775" t="s">
        <v>81</v>
      </c>
      <c r="N775">
        <v>75402</v>
      </c>
      <c r="O775" t="s">
        <v>82</v>
      </c>
      <c r="P775" t="s">
        <v>3419</v>
      </c>
      <c r="Q775">
        <v>1</v>
      </c>
      <c r="R775" t="s">
        <v>84</v>
      </c>
      <c r="S775" t="s">
        <v>84</v>
      </c>
      <c r="T775" t="s">
        <v>85</v>
      </c>
      <c r="U775">
        <v>4</v>
      </c>
      <c r="V775" t="s">
        <v>86</v>
      </c>
      <c r="W775">
        <v>2</v>
      </c>
      <c r="X775" t="s">
        <v>87</v>
      </c>
      <c r="Y775" t="s">
        <v>200</v>
      </c>
      <c r="Z775" t="s">
        <v>117</v>
      </c>
      <c r="AA775" s="2">
        <v>43897</v>
      </c>
      <c r="AB775" s="2" t="s">
        <v>704</v>
      </c>
      <c r="AC775" t="s">
        <v>172</v>
      </c>
      <c r="AD775">
        <v>0</v>
      </c>
      <c r="AE775">
        <v>1</v>
      </c>
      <c r="AF775">
        <v>8</v>
      </c>
      <c r="AG775" t="s">
        <v>173</v>
      </c>
      <c r="AH775" t="s">
        <v>121</v>
      </c>
      <c r="AI775" t="s">
        <v>122</v>
      </c>
      <c r="AJ775">
        <v>58682.09</v>
      </c>
      <c r="AK775">
        <v>58682</v>
      </c>
      <c r="AL775">
        <v>58683</v>
      </c>
      <c r="AM775">
        <v>58682</v>
      </c>
      <c r="AN775">
        <v>2859.44</v>
      </c>
      <c r="AO775">
        <v>55822.65</v>
      </c>
      <c r="AP775">
        <v>58682.09</v>
      </c>
      <c r="AQ775" t="s">
        <v>5245</v>
      </c>
      <c r="AR775" s="16" t="s">
        <v>291</v>
      </c>
      <c r="AS775" s="16" t="s">
        <v>291</v>
      </c>
      <c r="AT775" s="16" t="s">
        <v>291</v>
      </c>
      <c r="AU775" t="s">
        <v>126</v>
      </c>
      <c r="AV775" t="s">
        <v>2456</v>
      </c>
      <c r="AW775" t="s">
        <v>126</v>
      </c>
      <c r="AX775" t="s">
        <v>5246</v>
      </c>
      <c r="AY775">
        <v>14</v>
      </c>
      <c r="AZ775">
        <v>817</v>
      </c>
      <c r="BA775">
        <v>14</v>
      </c>
      <c r="BB775">
        <v>545</v>
      </c>
      <c r="BC775">
        <v>2</v>
      </c>
      <c r="BD775">
        <v>2</v>
      </c>
      <c r="BE775" t="s">
        <v>206</v>
      </c>
      <c r="BF775" t="s">
        <v>128</v>
      </c>
      <c r="BG775" t="s">
        <v>190</v>
      </c>
      <c r="BH775" t="s">
        <v>104</v>
      </c>
      <c r="BI775" t="s">
        <v>126</v>
      </c>
      <c r="BJ775" t="s">
        <v>105</v>
      </c>
      <c r="BK775">
        <v>68</v>
      </c>
      <c r="BL775">
        <v>191</v>
      </c>
      <c r="BM775">
        <v>172.72</v>
      </c>
      <c r="BN775">
        <v>86.64</v>
      </c>
      <c r="BO775">
        <v>29</v>
      </c>
      <c r="BP775" t="s">
        <v>106</v>
      </c>
      <c r="BQ775">
        <v>99</v>
      </c>
      <c r="BR775">
        <v>98.16</v>
      </c>
      <c r="BS775" t="s">
        <v>5247</v>
      </c>
      <c r="BT775" t="s">
        <v>181</v>
      </c>
    </row>
    <row r="776" spans="1:72" x14ac:dyDescent="0.2">
      <c r="A776" s="3">
        <v>789393</v>
      </c>
      <c r="B776">
        <v>3</v>
      </c>
      <c r="C776" t="s">
        <v>72</v>
      </c>
      <c r="D776">
        <v>2</v>
      </c>
      <c r="E776" s="2" t="s">
        <v>73</v>
      </c>
      <c r="G776" t="s">
        <v>1612</v>
      </c>
      <c r="H776" t="s">
        <v>383</v>
      </c>
      <c r="I776" t="s">
        <v>5248</v>
      </c>
      <c r="J776" t="s">
        <v>5249</v>
      </c>
      <c r="K776" t="s">
        <v>5250</v>
      </c>
      <c r="L776" t="s">
        <v>588</v>
      </c>
      <c r="M776" t="s">
        <v>81</v>
      </c>
      <c r="N776">
        <v>77040</v>
      </c>
      <c r="O776" t="s">
        <v>82</v>
      </c>
      <c r="P776" t="s">
        <v>589</v>
      </c>
      <c r="Q776">
        <v>1</v>
      </c>
      <c r="R776" t="s">
        <v>84</v>
      </c>
      <c r="S776" t="s">
        <v>84</v>
      </c>
      <c r="T776" t="s">
        <v>331</v>
      </c>
      <c r="U776">
        <v>4</v>
      </c>
      <c r="V776" t="s">
        <v>86</v>
      </c>
      <c r="W776">
        <v>2</v>
      </c>
      <c r="X776" t="s">
        <v>87</v>
      </c>
      <c r="Y776" t="s">
        <v>88</v>
      </c>
      <c r="Z776" t="s">
        <v>343</v>
      </c>
      <c r="AA776" s="2">
        <v>43917</v>
      </c>
      <c r="AB776" s="2" t="s">
        <v>590</v>
      </c>
      <c r="AC776" t="s">
        <v>119</v>
      </c>
      <c r="AD776">
        <v>2</v>
      </c>
      <c r="AE776">
        <v>3</v>
      </c>
      <c r="AF776">
        <v>18</v>
      </c>
      <c r="AG776" t="s">
        <v>827</v>
      </c>
      <c r="AH776" t="s">
        <v>288</v>
      </c>
      <c r="AI776" t="s">
        <v>289</v>
      </c>
      <c r="AJ776">
        <v>177442.78</v>
      </c>
      <c r="AK776">
        <v>177442</v>
      </c>
      <c r="AL776">
        <v>177443</v>
      </c>
      <c r="AM776">
        <v>177442</v>
      </c>
      <c r="AN776">
        <v>7579.5</v>
      </c>
      <c r="AO776">
        <v>169863.28</v>
      </c>
      <c r="AP776">
        <v>59147.59</v>
      </c>
      <c r="AQ776" t="s">
        <v>888</v>
      </c>
      <c r="AR776" t="s">
        <v>889</v>
      </c>
      <c r="AS776" t="s">
        <v>331</v>
      </c>
      <c r="AT776" t="s">
        <v>890</v>
      </c>
      <c r="AU776" t="s">
        <v>126</v>
      </c>
      <c r="AV776" t="s">
        <v>556</v>
      </c>
      <c r="AW776" t="s">
        <v>126</v>
      </c>
      <c r="AX776" t="s">
        <v>891</v>
      </c>
      <c r="AY776">
        <v>8</v>
      </c>
      <c r="AZ776">
        <v>470</v>
      </c>
      <c r="BA776">
        <v>8</v>
      </c>
      <c r="BB776">
        <v>301</v>
      </c>
      <c r="BC776">
        <v>1</v>
      </c>
      <c r="BD776">
        <v>1</v>
      </c>
      <c r="BE776" t="s">
        <v>101</v>
      </c>
      <c r="BF776" t="s">
        <v>754</v>
      </c>
      <c r="BG776" t="s">
        <v>867</v>
      </c>
      <c r="BH776" t="s">
        <v>104</v>
      </c>
      <c r="BI776" t="s">
        <v>84</v>
      </c>
      <c r="BJ776" t="s">
        <v>842</v>
      </c>
      <c r="BK776">
        <v>70</v>
      </c>
      <c r="BL776">
        <v>193.4</v>
      </c>
      <c r="BM776">
        <v>177.8</v>
      </c>
      <c r="BN776">
        <v>87.72</v>
      </c>
      <c r="BO776">
        <v>27</v>
      </c>
      <c r="BP776" t="s">
        <v>106</v>
      </c>
      <c r="BQ776">
        <v>80</v>
      </c>
      <c r="BR776">
        <v>98.02</v>
      </c>
      <c r="BS776" t="s">
        <v>5251</v>
      </c>
      <c r="BT776" t="s">
        <v>181</v>
      </c>
    </row>
    <row r="777" spans="1:72" x14ac:dyDescent="0.2">
      <c r="A777" s="3">
        <v>789394</v>
      </c>
      <c r="B777">
        <v>3</v>
      </c>
      <c r="C777" t="s">
        <v>72</v>
      </c>
      <c r="D777">
        <v>2</v>
      </c>
      <c r="E777" s="2" t="s">
        <v>73</v>
      </c>
      <c r="F777" s="3" t="s">
        <v>224</v>
      </c>
      <c r="G777" t="s">
        <v>478</v>
      </c>
      <c r="H777" t="s">
        <v>383</v>
      </c>
      <c r="I777" t="s">
        <v>3930</v>
      </c>
      <c r="J777" t="s">
        <v>5252</v>
      </c>
      <c r="K777" t="s">
        <v>5253</v>
      </c>
      <c r="L777" t="s">
        <v>4175</v>
      </c>
      <c r="M777" t="s">
        <v>81</v>
      </c>
      <c r="N777">
        <v>78729</v>
      </c>
      <c r="O777" t="s">
        <v>82</v>
      </c>
      <c r="P777" t="s">
        <v>997</v>
      </c>
      <c r="Q777">
        <v>3</v>
      </c>
      <c r="R777" t="s">
        <v>84</v>
      </c>
      <c r="S777" t="s">
        <v>84</v>
      </c>
      <c r="T777" t="s">
        <v>331</v>
      </c>
      <c r="U777">
        <v>4</v>
      </c>
      <c r="V777" t="s">
        <v>86</v>
      </c>
      <c r="W777">
        <v>2</v>
      </c>
      <c r="X777" t="s">
        <v>87</v>
      </c>
      <c r="Y777" t="s">
        <v>460</v>
      </c>
      <c r="Z777" t="s">
        <v>343</v>
      </c>
      <c r="AA777" s="2">
        <v>43852</v>
      </c>
      <c r="AB777" s="2" t="s">
        <v>217</v>
      </c>
      <c r="AC777" t="s">
        <v>172</v>
      </c>
      <c r="AD777">
        <v>3</v>
      </c>
      <c r="AE777">
        <v>4</v>
      </c>
      <c r="AF777">
        <v>21</v>
      </c>
      <c r="AG777" s="14" t="s">
        <v>2141</v>
      </c>
      <c r="AH777" t="s">
        <v>288</v>
      </c>
      <c r="AI777" t="s">
        <v>289</v>
      </c>
      <c r="AJ777">
        <v>120047.54</v>
      </c>
      <c r="AK777">
        <v>120047</v>
      </c>
      <c r="AL777">
        <v>120048</v>
      </c>
      <c r="AM777">
        <v>120047</v>
      </c>
      <c r="AN777">
        <v>18555.84</v>
      </c>
      <c r="AO777">
        <v>101491.7</v>
      </c>
      <c r="AP777">
        <v>30011.88</v>
      </c>
      <c r="AQ777" t="s">
        <v>522</v>
      </c>
      <c r="AR777" t="s">
        <v>523</v>
      </c>
      <c r="AS777" t="s">
        <v>339</v>
      </c>
      <c r="AT777" t="s">
        <v>524</v>
      </c>
      <c r="AU777" t="s">
        <v>126</v>
      </c>
      <c r="AV777" t="s">
        <v>571</v>
      </c>
      <c r="AW777" t="s">
        <v>84</v>
      </c>
      <c r="AX777" t="s">
        <v>5254</v>
      </c>
      <c r="AY777">
        <v>8</v>
      </c>
      <c r="AZ777">
        <v>470</v>
      </c>
      <c r="BA777">
        <v>8</v>
      </c>
      <c r="BB777">
        <v>301</v>
      </c>
      <c r="BC777">
        <v>1</v>
      </c>
      <c r="BD777">
        <v>1</v>
      </c>
      <c r="BE777" t="s">
        <v>101</v>
      </c>
      <c r="BF777" t="s">
        <v>350</v>
      </c>
      <c r="BG777" t="s">
        <v>420</v>
      </c>
      <c r="BH777" t="s">
        <v>104</v>
      </c>
      <c r="BI777" t="s">
        <v>84</v>
      </c>
      <c r="BJ777" t="s">
        <v>612</v>
      </c>
      <c r="BK777">
        <v>73</v>
      </c>
      <c r="BL777">
        <v>183</v>
      </c>
      <c r="BM777">
        <v>185.42</v>
      </c>
      <c r="BN777">
        <v>83.01</v>
      </c>
      <c r="BO777">
        <v>24</v>
      </c>
      <c r="BP777" t="s">
        <v>209</v>
      </c>
      <c r="BQ777">
        <v>73</v>
      </c>
      <c r="BR777">
        <v>97.55</v>
      </c>
      <c r="BS777" t="s">
        <v>1803</v>
      </c>
      <c r="BT777" t="s">
        <v>132</v>
      </c>
    </row>
    <row r="778" spans="1:72" x14ac:dyDescent="0.2">
      <c r="A778" s="3">
        <v>789395</v>
      </c>
      <c r="B778">
        <v>3</v>
      </c>
      <c r="C778" t="s">
        <v>72</v>
      </c>
      <c r="D778">
        <v>2</v>
      </c>
      <c r="E778" s="2" t="s">
        <v>73</v>
      </c>
      <c r="G778" t="s">
        <v>5255</v>
      </c>
      <c r="H778" t="s">
        <v>110</v>
      </c>
      <c r="I778" t="s">
        <v>5256</v>
      </c>
      <c r="J778" t="s">
        <v>5257</v>
      </c>
      <c r="K778" t="s">
        <v>5258</v>
      </c>
      <c r="L778" t="s">
        <v>1950</v>
      </c>
      <c r="M778" t="s">
        <v>81</v>
      </c>
      <c r="N778">
        <v>76577</v>
      </c>
      <c r="O778" t="s">
        <v>82</v>
      </c>
      <c r="P778" t="s">
        <v>5259</v>
      </c>
      <c r="Q778">
        <v>1</v>
      </c>
      <c r="R778" t="s">
        <v>84</v>
      </c>
      <c r="S778" t="s">
        <v>84</v>
      </c>
      <c r="T778" t="s">
        <v>331</v>
      </c>
      <c r="U778">
        <v>4</v>
      </c>
      <c r="V778" t="s">
        <v>86</v>
      </c>
      <c r="W778">
        <v>1</v>
      </c>
      <c r="X778" t="s">
        <v>139</v>
      </c>
      <c r="Y778" t="s">
        <v>156</v>
      </c>
      <c r="Z778" t="s">
        <v>343</v>
      </c>
      <c r="AA778" s="2">
        <v>43835</v>
      </c>
      <c r="AB778" s="2" t="s">
        <v>118</v>
      </c>
      <c r="AC778" t="s">
        <v>119</v>
      </c>
      <c r="AD778">
        <v>1</v>
      </c>
      <c r="AE778">
        <v>1</v>
      </c>
      <c r="AF778">
        <v>16</v>
      </c>
      <c r="AG778" t="s">
        <v>413</v>
      </c>
      <c r="AH778" t="s">
        <v>288</v>
      </c>
      <c r="AI778" t="s">
        <v>289</v>
      </c>
      <c r="AJ778">
        <v>126567.31</v>
      </c>
      <c r="AK778">
        <v>126567</v>
      </c>
      <c r="AL778">
        <v>126568</v>
      </c>
      <c r="AM778">
        <v>126567</v>
      </c>
      <c r="AN778">
        <v>2526.5</v>
      </c>
      <c r="AO778">
        <v>124040.81</v>
      </c>
      <c r="AP778">
        <v>126567.31</v>
      </c>
      <c r="AQ778" t="s">
        <v>329</v>
      </c>
      <c r="AR778" t="s">
        <v>330</v>
      </c>
      <c r="AS778" t="s">
        <v>331</v>
      </c>
      <c r="AT778" t="s">
        <v>332</v>
      </c>
      <c r="AU778" t="s">
        <v>126</v>
      </c>
      <c r="AV778" t="s">
        <v>1038</v>
      </c>
      <c r="AW778" t="s">
        <v>126</v>
      </c>
      <c r="AX778" t="s">
        <v>334</v>
      </c>
      <c r="AY778">
        <v>8</v>
      </c>
      <c r="AZ778">
        <v>470</v>
      </c>
      <c r="BA778">
        <v>8</v>
      </c>
      <c r="BB778">
        <v>302</v>
      </c>
      <c r="BC778">
        <v>1</v>
      </c>
      <c r="BD778">
        <v>2</v>
      </c>
      <c r="BE778" t="s">
        <v>206</v>
      </c>
      <c r="BF778" t="s">
        <v>146</v>
      </c>
      <c r="BG778" t="s">
        <v>549</v>
      </c>
      <c r="BH778" t="s">
        <v>104</v>
      </c>
      <c r="BI778" t="s">
        <v>84</v>
      </c>
      <c r="BJ778" t="s">
        <v>222</v>
      </c>
      <c r="BK778">
        <v>65</v>
      </c>
      <c r="BL778">
        <v>135.1</v>
      </c>
      <c r="BM778">
        <v>165.1</v>
      </c>
      <c r="BN778">
        <v>61.28</v>
      </c>
      <c r="BO778">
        <v>22</v>
      </c>
      <c r="BP778" t="s">
        <v>209</v>
      </c>
      <c r="BQ778">
        <v>73</v>
      </c>
      <c r="BR778">
        <v>97.96</v>
      </c>
      <c r="BS778" t="s">
        <v>2618</v>
      </c>
      <c r="BT778" t="s">
        <v>132</v>
      </c>
    </row>
    <row r="779" spans="1:72" x14ac:dyDescent="0.2">
      <c r="A779" s="3">
        <v>789396</v>
      </c>
      <c r="B779">
        <v>1</v>
      </c>
      <c r="C779" t="s">
        <v>276</v>
      </c>
      <c r="D779">
        <v>1</v>
      </c>
      <c r="E779" s="2" t="s">
        <v>277</v>
      </c>
      <c r="F779" s="3" t="s">
        <v>224</v>
      </c>
      <c r="G779" t="s">
        <v>375</v>
      </c>
      <c r="H779" t="s">
        <v>502</v>
      </c>
      <c r="I779" t="s">
        <v>5260</v>
      </c>
      <c r="J779" t="s">
        <v>5261</v>
      </c>
      <c r="K779" t="s">
        <v>5262</v>
      </c>
      <c r="L779" t="s">
        <v>2677</v>
      </c>
      <c r="M779" t="s">
        <v>81</v>
      </c>
      <c r="N779">
        <v>79102</v>
      </c>
      <c r="O779" t="s">
        <v>82</v>
      </c>
      <c r="P779" t="s">
        <v>2678</v>
      </c>
      <c r="Q779">
        <v>1</v>
      </c>
      <c r="R779" t="s">
        <v>84</v>
      </c>
      <c r="S779" t="s">
        <v>84</v>
      </c>
      <c r="T779" t="s">
        <v>331</v>
      </c>
      <c r="U779">
        <v>4</v>
      </c>
      <c r="V779" t="s">
        <v>86</v>
      </c>
      <c r="W779">
        <v>1</v>
      </c>
      <c r="X779" t="s">
        <v>139</v>
      </c>
      <c r="Y779" t="s">
        <v>116</v>
      </c>
      <c r="Z779" t="s">
        <v>343</v>
      </c>
      <c r="AA779" s="2">
        <v>43843</v>
      </c>
      <c r="AB779" s="2" t="s">
        <v>1591</v>
      </c>
      <c r="AC779" t="s">
        <v>91</v>
      </c>
      <c r="AD779">
        <v>2</v>
      </c>
      <c r="AE779">
        <v>1</v>
      </c>
      <c r="AF779">
        <v>15</v>
      </c>
      <c r="AG779" t="s">
        <v>328</v>
      </c>
      <c r="AH779">
        <v>12</v>
      </c>
      <c r="AI779" t="s">
        <v>303</v>
      </c>
      <c r="AJ779">
        <v>20899.3</v>
      </c>
      <c r="AK779">
        <v>20899</v>
      </c>
      <c r="AL779">
        <v>20900</v>
      </c>
      <c r="AM779">
        <v>20899</v>
      </c>
      <c r="AN779">
        <v>4049.95</v>
      </c>
      <c r="AO779">
        <v>16849.349999999999</v>
      </c>
      <c r="AP779">
        <v>20899.3</v>
      </c>
      <c r="AQ779" t="s">
        <v>5263</v>
      </c>
      <c r="AR779" s="16" t="s">
        <v>291</v>
      </c>
      <c r="AS779" s="16" t="s">
        <v>291</v>
      </c>
      <c r="AT779" s="16" t="s">
        <v>291</v>
      </c>
      <c r="AU779" t="s">
        <v>126</v>
      </c>
      <c r="AV779" t="s">
        <v>1049</v>
      </c>
      <c r="AW779" t="s">
        <v>126</v>
      </c>
      <c r="AY779">
        <v>6</v>
      </c>
      <c r="AZ779">
        <v>390</v>
      </c>
      <c r="BA779">
        <v>6</v>
      </c>
      <c r="BB779">
        <v>247</v>
      </c>
      <c r="BC779">
        <v>1</v>
      </c>
      <c r="BD779">
        <v>1</v>
      </c>
      <c r="BE779" t="s">
        <v>101</v>
      </c>
      <c r="BF779" t="s">
        <v>2091</v>
      </c>
      <c r="BH779" t="s">
        <v>104</v>
      </c>
      <c r="BI779" t="s">
        <v>126</v>
      </c>
      <c r="BJ779" t="s">
        <v>388</v>
      </c>
      <c r="BK779">
        <v>74</v>
      </c>
      <c r="BL779">
        <v>156.19999999999999</v>
      </c>
      <c r="BM779">
        <v>187.96</v>
      </c>
      <c r="BN779">
        <v>70.849999999999994</v>
      </c>
      <c r="BO779">
        <v>20</v>
      </c>
      <c r="BP779" t="s">
        <v>209</v>
      </c>
      <c r="BQ779">
        <v>68</v>
      </c>
      <c r="BR779">
        <v>98.33</v>
      </c>
      <c r="BS779" t="s">
        <v>5264</v>
      </c>
      <c r="BT779" t="s">
        <v>132</v>
      </c>
    </row>
    <row r="780" spans="1:72" x14ac:dyDescent="0.2">
      <c r="A780" s="3">
        <v>789397</v>
      </c>
      <c r="B780">
        <v>1</v>
      </c>
      <c r="C780" t="s">
        <v>276</v>
      </c>
      <c r="D780">
        <v>1</v>
      </c>
      <c r="E780" s="2" t="s">
        <v>277</v>
      </c>
      <c r="G780" t="s">
        <v>1426</v>
      </c>
      <c r="H780" t="s">
        <v>502</v>
      </c>
      <c r="I780" t="s">
        <v>5265</v>
      </c>
      <c r="J780" t="s">
        <v>5266</v>
      </c>
      <c r="K780" t="s">
        <v>5267</v>
      </c>
      <c r="L780" t="s">
        <v>4717</v>
      </c>
      <c r="M780" t="s">
        <v>81</v>
      </c>
      <c r="N780">
        <v>78608</v>
      </c>
      <c r="O780" t="s">
        <v>82</v>
      </c>
      <c r="P780" t="s">
        <v>2649</v>
      </c>
      <c r="Q780">
        <v>1</v>
      </c>
      <c r="R780" t="s">
        <v>84</v>
      </c>
      <c r="S780" t="s">
        <v>84</v>
      </c>
      <c r="T780" t="s">
        <v>331</v>
      </c>
      <c r="U780">
        <v>4</v>
      </c>
      <c r="V780" t="s">
        <v>86</v>
      </c>
      <c r="W780">
        <v>1</v>
      </c>
      <c r="X780" t="s">
        <v>139</v>
      </c>
      <c r="Y780" t="s">
        <v>200</v>
      </c>
      <c r="Z780" t="s">
        <v>343</v>
      </c>
      <c r="AA780" s="2">
        <v>43907</v>
      </c>
      <c r="AB780" s="2" t="s">
        <v>3240</v>
      </c>
      <c r="AC780" t="s">
        <v>141</v>
      </c>
      <c r="AD780">
        <v>4</v>
      </c>
      <c r="AE780">
        <v>4</v>
      </c>
      <c r="AF780">
        <v>16</v>
      </c>
      <c r="AG780" t="s">
        <v>413</v>
      </c>
      <c r="AH780" t="s">
        <v>566</v>
      </c>
      <c r="AI780" t="s">
        <v>567</v>
      </c>
      <c r="AJ780">
        <v>38003.78</v>
      </c>
      <c r="AK780">
        <v>38003</v>
      </c>
      <c r="AL780">
        <v>38004</v>
      </c>
      <c r="AM780">
        <v>38003</v>
      </c>
      <c r="AN780">
        <v>9965.16</v>
      </c>
      <c r="AO780">
        <v>28038.62</v>
      </c>
      <c r="AP780">
        <v>9500.94</v>
      </c>
      <c r="AQ780" t="s">
        <v>1447</v>
      </c>
      <c r="AR780" t="s">
        <v>1448</v>
      </c>
      <c r="AS780" t="s">
        <v>383</v>
      </c>
      <c r="AT780" t="s">
        <v>384</v>
      </c>
      <c r="AU780" t="s">
        <v>126</v>
      </c>
      <c r="AV780" t="s">
        <v>2735</v>
      </c>
      <c r="AW780" t="s">
        <v>126</v>
      </c>
      <c r="AX780" t="s">
        <v>293</v>
      </c>
      <c r="AY780">
        <v>10</v>
      </c>
      <c r="AZ780">
        <v>638</v>
      </c>
      <c r="BA780">
        <v>8</v>
      </c>
      <c r="BB780">
        <v>344</v>
      </c>
      <c r="BC780">
        <v>3</v>
      </c>
      <c r="BD780">
        <v>3</v>
      </c>
      <c r="BE780" t="s">
        <v>257</v>
      </c>
      <c r="BF780" t="s">
        <v>854</v>
      </c>
      <c r="BG780" t="s">
        <v>103</v>
      </c>
      <c r="BH780" t="s">
        <v>104</v>
      </c>
      <c r="BI780" t="s">
        <v>126</v>
      </c>
      <c r="BJ780" t="s">
        <v>351</v>
      </c>
      <c r="BK780">
        <v>72</v>
      </c>
      <c r="BL780">
        <v>129.4</v>
      </c>
      <c r="BM780">
        <v>182.88</v>
      </c>
      <c r="BN780">
        <v>58.69</v>
      </c>
      <c r="BO780">
        <v>17</v>
      </c>
      <c r="BP780" t="s">
        <v>148</v>
      </c>
      <c r="BQ780">
        <v>54</v>
      </c>
      <c r="BR780">
        <v>98.02</v>
      </c>
      <c r="BS780" t="s">
        <v>5268</v>
      </c>
      <c r="BT780" t="s">
        <v>181</v>
      </c>
    </row>
    <row r="781" spans="1:72" x14ac:dyDescent="0.2">
      <c r="A781" s="3">
        <v>789398</v>
      </c>
      <c r="B781">
        <v>1</v>
      </c>
      <c r="C781" t="s">
        <v>276</v>
      </c>
      <c r="D781">
        <v>1</v>
      </c>
      <c r="E781" s="2" t="s">
        <v>277</v>
      </c>
      <c r="F781" s="3" t="s">
        <v>224</v>
      </c>
      <c r="G781" t="s">
        <v>5269</v>
      </c>
      <c r="H781" t="s">
        <v>1052</v>
      </c>
      <c r="I781" t="s">
        <v>5270</v>
      </c>
      <c r="J781" t="s">
        <v>5271</v>
      </c>
      <c r="K781" t="s">
        <v>5272</v>
      </c>
      <c r="L781" t="s">
        <v>600</v>
      </c>
      <c r="M781" t="s">
        <v>81</v>
      </c>
      <c r="N781">
        <v>78213</v>
      </c>
      <c r="O781" t="s">
        <v>82</v>
      </c>
      <c r="P781" t="s">
        <v>356</v>
      </c>
      <c r="Q781">
        <v>1</v>
      </c>
      <c r="R781" t="s">
        <v>84</v>
      </c>
      <c r="S781" t="s">
        <v>84</v>
      </c>
      <c r="T781" t="s">
        <v>331</v>
      </c>
      <c r="U781">
        <v>4</v>
      </c>
      <c r="V781" t="s">
        <v>86</v>
      </c>
      <c r="W781">
        <v>2</v>
      </c>
      <c r="X781" t="s">
        <v>87</v>
      </c>
      <c r="Y781" t="s">
        <v>116</v>
      </c>
      <c r="Z781" t="s">
        <v>343</v>
      </c>
      <c r="AA781" s="2">
        <v>43890</v>
      </c>
      <c r="AB781" s="2" t="s">
        <v>2487</v>
      </c>
      <c r="AC781" t="s">
        <v>158</v>
      </c>
      <c r="AD781">
        <v>5</v>
      </c>
      <c r="AE781">
        <v>6</v>
      </c>
      <c r="AF781">
        <v>17</v>
      </c>
      <c r="AG781" t="s">
        <v>473</v>
      </c>
      <c r="AH781" t="s">
        <v>566</v>
      </c>
      <c r="AI781" t="s">
        <v>567</v>
      </c>
      <c r="AJ781">
        <v>69894.87</v>
      </c>
      <c r="AK781">
        <v>69894</v>
      </c>
      <c r="AL781">
        <v>69895</v>
      </c>
      <c r="AM781">
        <v>69894</v>
      </c>
      <c r="AN781">
        <v>27833.759999999998</v>
      </c>
      <c r="AO781">
        <v>42061.11</v>
      </c>
      <c r="AP781">
        <v>11649.14</v>
      </c>
      <c r="AQ781" t="s">
        <v>581</v>
      </c>
      <c r="AR781" t="s">
        <v>1047</v>
      </c>
      <c r="AS781" t="s">
        <v>224</v>
      </c>
      <c r="AT781" t="s">
        <v>1048</v>
      </c>
      <c r="AU781" t="s">
        <v>126</v>
      </c>
      <c r="AV781" t="s">
        <v>782</v>
      </c>
      <c r="AW781" t="s">
        <v>126</v>
      </c>
      <c r="AY781">
        <v>5</v>
      </c>
      <c r="AZ781">
        <v>280</v>
      </c>
      <c r="BA781">
        <v>5</v>
      </c>
      <c r="BB781">
        <v>190</v>
      </c>
      <c r="BC781">
        <v>3</v>
      </c>
      <c r="BD781">
        <v>3</v>
      </c>
      <c r="BE781" t="s">
        <v>257</v>
      </c>
      <c r="BF781" t="s">
        <v>451</v>
      </c>
      <c r="BH781" t="s">
        <v>104</v>
      </c>
      <c r="BI781" t="s">
        <v>126</v>
      </c>
      <c r="BJ781" t="s">
        <v>222</v>
      </c>
      <c r="BK781">
        <v>65</v>
      </c>
      <c r="BL781">
        <v>149.80000000000001</v>
      </c>
      <c r="BM781">
        <v>165.1</v>
      </c>
      <c r="BN781">
        <v>67.95</v>
      </c>
      <c r="BO781">
        <v>24</v>
      </c>
      <c r="BP781" t="s">
        <v>209</v>
      </c>
      <c r="BQ781">
        <v>71</v>
      </c>
      <c r="BR781">
        <v>97.78</v>
      </c>
      <c r="BS781" t="s">
        <v>3212</v>
      </c>
      <c r="BT781" t="s">
        <v>181</v>
      </c>
    </row>
    <row r="782" spans="1:72" x14ac:dyDescent="0.2">
      <c r="A782" s="3">
        <v>789399</v>
      </c>
      <c r="B782">
        <v>3</v>
      </c>
      <c r="C782" t="s">
        <v>72</v>
      </c>
      <c r="D782">
        <v>2</v>
      </c>
      <c r="E782" s="2" t="s">
        <v>73</v>
      </c>
      <c r="G782" t="s">
        <v>4931</v>
      </c>
      <c r="H782" t="s">
        <v>237</v>
      </c>
      <c r="I782" t="s">
        <v>5273</v>
      </c>
      <c r="J782" t="s">
        <v>5274</v>
      </c>
      <c r="K782" t="s">
        <v>5275</v>
      </c>
      <c r="L782" t="s">
        <v>2888</v>
      </c>
      <c r="M782" t="s">
        <v>81</v>
      </c>
      <c r="N782">
        <v>77963</v>
      </c>
      <c r="O782" t="s">
        <v>82</v>
      </c>
      <c r="P782" t="s">
        <v>5276</v>
      </c>
      <c r="Q782">
        <v>6</v>
      </c>
      <c r="R782" t="s">
        <v>84</v>
      </c>
      <c r="S782" t="s">
        <v>84</v>
      </c>
      <c r="T782" t="s">
        <v>85</v>
      </c>
      <c r="U782">
        <v>4</v>
      </c>
      <c r="V782" t="s">
        <v>86</v>
      </c>
      <c r="W782">
        <v>2</v>
      </c>
      <c r="X782" t="s">
        <v>87</v>
      </c>
      <c r="Y782" t="s">
        <v>88</v>
      </c>
      <c r="Z782" t="s">
        <v>89</v>
      </c>
      <c r="AA782" s="2">
        <v>43843</v>
      </c>
      <c r="AB782" s="2" t="s">
        <v>1018</v>
      </c>
      <c r="AC782" t="s">
        <v>268</v>
      </c>
      <c r="AD782">
        <v>3</v>
      </c>
      <c r="AE782">
        <v>2</v>
      </c>
      <c r="AF782">
        <v>16</v>
      </c>
      <c r="AG782" t="s">
        <v>413</v>
      </c>
      <c r="AH782" t="s">
        <v>288</v>
      </c>
      <c r="AI782" t="s">
        <v>289</v>
      </c>
      <c r="AJ782">
        <v>121736.02</v>
      </c>
      <c r="AK782">
        <v>121736</v>
      </c>
      <c r="AL782">
        <v>121737</v>
      </c>
      <c r="AM782">
        <v>121736</v>
      </c>
      <c r="AN782">
        <v>5053</v>
      </c>
      <c r="AO782">
        <v>116683.02</v>
      </c>
      <c r="AP782">
        <v>60868.01</v>
      </c>
      <c r="AQ782" t="s">
        <v>329</v>
      </c>
      <c r="AR782" t="s">
        <v>330</v>
      </c>
      <c r="AS782" t="s">
        <v>331</v>
      </c>
      <c r="AT782" t="s">
        <v>332</v>
      </c>
      <c r="AU782" t="s">
        <v>126</v>
      </c>
      <c r="AV782" t="s">
        <v>2993</v>
      </c>
      <c r="AX782" t="s">
        <v>334</v>
      </c>
      <c r="AY782">
        <v>8</v>
      </c>
      <c r="AZ782">
        <v>470</v>
      </c>
      <c r="BA782">
        <v>8</v>
      </c>
      <c r="BB782">
        <v>302</v>
      </c>
      <c r="BC782">
        <v>1</v>
      </c>
      <c r="BD782">
        <v>2</v>
      </c>
      <c r="BE782" t="s">
        <v>206</v>
      </c>
      <c r="BF782" t="s">
        <v>259</v>
      </c>
      <c r="BG782" t="s">
        <v>220</v>
      </c>
      <c r="BH782" t="s">
        <v>104</v>
      </c>
      <c r="BI782" t="s">
        <v>84</v>
      </c>
      <c r="BJ782" t="s">
        <v>163</v>
      </c>
      <c r="BK782">
        <v>64</v>
      </c>
      <c r="BL782">
        <v>114.8</v>
      </c>
      <c r="BM782">
        <v>162.56</v>
      </c>
      <c r="BN782">
        <v>52.07</v>
      </c>
      <c r="BO782">
        <v>19</v>
      </c>
      <c r="BP782" t="s">
        <v>209</v>
      </c>
      <c r="BQ782">
        <v>73</v>
      </c>
      <c r="BR782">
        <v>97.74</v>
      </c>
      <c r="BS782" t="s">
        <v>5277</v>
      </c>
      <c r="BT782" t="s">
        <v>132</v>
      </c>
    </row>
    <row r="783" spans="1:72" x14ac:dyDescent="0.2">
      <c r="A783" s="3">
        <v>789400</v>
      </c>
      <c r="B783">
        <v>4</v>
      </c>
      <c r="C783" t="s">
        <v>18</v>
      </c>
      <c r="D783">
        <v>5</v>
      </c>
      <c r="E783" s="2" t="s">
        <v>893</v>
      </c>
      <c r="F783" s="3" t="s">
        <v>84</v>
      </c>
      <c r="G783" t="s">
        <v>5278</v>
      </c>
      <c r="H783" t="s">
        <v>237</v>
      </c>
      <c r="I783" t="s">
        <v>5279</v>
      </c>
      <c r="J783" t="s">
        <v>5280</v>
      </c>
      <c r="K783" t="s">
        <v>5281</v>
      </c>
      <c r="L783" t="s">
        <v>291</v>
      </c>
      <c r="M783" t="s">
        <v>81</v>
      </c>
      <c r="N783">
        <v>75221</v>
      </c>
      <c r="O783" t="s">
        <v>82</v>
      </c>
      <c r="P783" t="s">
        <v>291</v>
      </c>
      <c r="Q783">
        <v>1</v>
      </c>
      <c r="R783" t="s">
        <v>84</v>
      </c>
      <c r="S783" t="s">
        <v>126</v>
      </c>
      <c r="T783" t="s">
        <v>85</v>
      </c>
      <c r="U783">
        <v>4</v>
      </c>
      <c r="V783" t="s">
        <v>86</v>
      </c>
      <c r="W783">
        <v>2</v>
      </c>
      <c r="X783" t="s">
        <v>87</v>
      </c>
      <c r="Y783" t="s">
        <v>200</v>
      </c>
      <c r="Z783" t="s">
        <v>117</v>
      </c>
      <c r="AA783" s="2">
        <v>43851</v>
      </c>
      <c r="AB783" s="2" t="s">
        <v>638</v>
      </c>
      <c r="AC783" t="s">
        <v>286</v>
      </c>
      <c r="AD783">
        <v>3</v>
      </c>
      <c r="AE783">
        <v>2</v>
      </c>
      <c r="AF783">
        <v>0</v>
      </c>
      <c r="AG783" t="s">
        <v>899</v>
      </c>
      <c r="AH783" t="s">
        <v>143</v>
      </c>
      <c r="AI783" t="s">
        <v>144</v>
      </c>
      <c r="AJ783">
        <v>4284.9399999999996</v>
      </c>
      <c r="AK783">
        <v>4284</v>
      </c>
      <c r="AL783">
        <v>4285</v>
      </c>
      <c r="AM783">
        <v>4284</v>
      </c>
      <c r="AN783">
        <v>2822.2</v>
      </c>
      <c r="AO783">
        <v>1462.74</v>
      </c>
      <c r="AP783">
        <v>2142.4699999999998</v>
      </c>
      <c r="AQ783" t="s">
        <v>1058</v>
      </c>
      <c r="AR783" t="s">
        <v>1059</v>
      </c>
      <c r="AS783" t="s">
        <v>902</v>
      </c>
      <c r="AT783" t="s">
        <v>903</v>
      </c>
      <c r="AV783" t="s">
        <v>904</v>
      </c>
      <c r="AX783" t="s">
        <v>905</v>
      </c>
      <c r="AY783">
        <v>15</v>
      </c>
      <c r="AZ783">
        <v>795</v>
      </c>
      <c r="BA783">
        <v>15</v>
      </c>
      <c r="BB783">
        <v>640</v>
      </c>
      <c r="BC783">
        <v>1</v>
      </c>
      <c r="BD783">
        <v>1</v>
      </c>
      <c r="BE783" t="s">
        <v>101</v>
      </c>
      <c r="BF783" t="s">
        <v>1746</v>
      </c>
      <c r="BG783" t="s">
        <v>1124</v>
      </c>
      <c r="BH783" t="s">
        <v>104</v>
      </c>
      <c r="BI783" t="s">
        <v>84</v>
      </c>
      <c r="BJ783" t="s">
        <v>960</v>
      </c>
      <c r="BK783">
        <v>16</v>
      </c>
      <c r="BL783">
        <v>8</v>
      </c>
      <c r="BM783">
        <v>40.64</v>
      </c>
      <c r="BN783">
        <v>3.63</v>
      </c>
      <c r="BO783">
        <v>21</v>
      </c>
      <c r="BP783" t="s">
        <v>209</v>
      </c>
      <c r="BQ783">
        <v>74</v>
      </c>
      <c r="BR783">
        <v>97.31</v>
      </c>
      <c r="BS783" t="s">
        <v>2656</v>
      </c>
      <c r="BT783" t="s">
        <v>132</v>
      </c>
    </row>
    <row r="784" spans="1:72" x14ac:dyDescent="0.2">
      <c r="A784" s="3">
        <v>789401</v>
      </c>
      <c r="B784">
        <v>1</v>
      </c>
      <c r="C784" t="s">
        <v>276</v>
      </c>
      <c r="D784">
        <v>1</v>
      </c>
      <c r="E784" s="2" t="s">
        <v>277</v>
      </c>
      <c r="F784" s="3" t="s">
        <v>224</v>
      </c>
      <c r="G784" t="s">
        <v>375</v>
      </c>
      <c r="H784" t="s">
        <v>183</v>
      </c>
      <c r="I784" t="s">
        <v>3098</v>
      </c>
      <c r="J784" t="s">
        <v>5282</v>
      </c>
      <c r="K784" t="s">
        <v>5283</v>
      </c>
      <c r="L784" t="s">
        <v>945</v>
      </c>
      <c r="M784" t="s">
        <v>81</v>
      </c>
      <c r="N784">
        <v>75831</v>
      </c>
      <c r="O784" t="s">
        <v>82</v>
      </c>
      <c r="P784" t="s">
        <v>5284</v>
      </c>
      <c r="Q784">
        <v>6</v>
      </c>
      <c r="R784" t="s">
        <v>84</v>
      </c>
      <c r="S784" t="s">
        <v>84</v>
      </c>
      <c r="T784" t="s">
        <v>331</v>
      </c>
      <c r="U784">
        <v>4</v>
      </c>
      <c r="V784" t="s">
        <v>86</v>
      </c>
      <c r="W784">
        <v>2</v>
      </c>
      <c r="X784" t="s">
        <v>87</v>
      </c>
      <c r="Y784" t="s">
        <v>116</v>
      </c>
      <c r="Z784" t="s">
        <v>343</v>
      </c>
      <c r="AA784" s="2">
        <v>43840</v>
      </c>
      <c r="AB784" s="2" t="s">
        <v>157</v>
      </c>
      <c r="AC784" t="s">
        <v>158</v>
      </c>
      <c r="AD784">
        <v>6</v>
      </c>
      <c r="AE784">
        <v>7</v>
      </c>
      <c r="AF784">
        <v>14</v>
      </c>
      <c r="AG784" t="s">
        <v>639</v>
      </c>
      <c r="AH784" t="s">
        <v>288</v>
      </c>
      <c r="AI784" t="s">
        <v>289</v>
      </c>
      <c r="AJ784">
        <v>85032.83</v>
      </c>
      <c r="AK784">
        <v>85032</v>
      </c>
      <c r="AL784">
        <v>85033</v>
      </c>
      <c r="AM784">
        <v>85032</v>
      </c>
      <c r="AN784">
        <v>28349.65</v>
      </c>
      <c r="AO784">
        <v>56683.18</v>
      </c>
      <c r="AP784">
        <v>12147.55</v>
      </c>
      <c r="AQ784" t="s">
        <v>772</v>
      </c>
      <c r="AR784" t="s">
        <v>773</v>
      </c>
      <c r="AS784" t="s">
        <v>110</v>
      </c>
      <c r="AT784" t="s">
        <v>774</v>
      </c>
      <c r="AU784" t="s">
        <v>126</v>
      </c>
      <c r="AV784" t="s">
        <v>5285</v>
      </c>
      <c r="AW784" t="s">
        <v>126</v>
      </c>
      <c r="AY784">
        <v>4</v>
      </c>
      <c r="AZ784">
        <v>192</v>
      </c>
      <c r="BA784">
        <v>4</v>
      </c>
      <c r="BB784">
        <v>140</v>
      </c>
      <c r="BC784">
        <v>1</v>
      </c>
      <c r="BD784">
        <v>2</v>
      </c>
      <c r="BE784" t="s">
        <v>206</v>
      </c>
      <c r="BF784" t="s">
        <v>557</v>
      </c>
      <c r="BH784" t="s">
        <v>104</v>
      </c>
      <c r="BI784" t="s">
        <v>126</v>
      </c>
      <c r="BJ784" t="s">
        <v>842</v>
      </c>
      <c r="BK784">
        <v>70</v>
      </c>
      <c r="BL784">
        <v>173.4</v>
      </c>
      <c r="BM784">
        <v>177.8</v>
      </c>
      <c r="BN784">
        <v>78.650000000000006</v>
      </c>
      <c r="BO784">
        <v>24</v>
      </c>
      <c r="BP784" t="s">
        <v>209</v>
      </c>
      <c r="BQ784">
        <v>60</v>
      </c>
      <c r="BR784">
        <v>98.15</v>
      </c>
      <c r="BS784" t="s">
        <v>5286</v>
      </c>
      <c r="BT784" t="s">
        <v>132</v>
      </c>
    </row>
    <row r="785" spans="1:72" x14ac:dyDescent="0.2">
      <c r="A785" s="3">
        <v>789402</v>
      </c>
      <c r="B785">
        <v>1</v>
      </c>
      <c r="C785" t="s">
        <v>276</v>
      </c>
      <c r="D785">
        <v>1</v>
      </c>
      <c r="E785" s="2" t="s">
        <v>277</v>
      </c>
      <c r="F785" s="3" t="s">
        <v>224</v>
      </c>
      <c r="G785" t="s">
        <v>2923</v>
      </c>
      <c r="H785" t="s">
        <v>76</v>
      </c>
      <c r="I785" t="s">
        <v>5287</v>
      </c>
      <c r="J785" t="s">
        <v>5288</v>
      </c>
      <c r="K785" t="s">
        <v>5289</v>
      </c>
      <c r="L785" t="s">
        <v>3798</v>
      </c>
      <c r="M785" t="s">
        <v>81</v>
      </c>
      <c r="N785">
        <v>79521</v>
      </c>
      <c r="O785" t="s">
        <v>82</v>
      </c>
      <c r="P785" t="s">
        <v>5290</v>
      </c>
      <c r="Q785">
        <v>1</v>
      </c>
      <c r="R785" t="s">
        <v>84</v>
      </c>
      <c r="S785" t="s">
        <v>84</v>
      </c>
      <c r="T785" t="s">
        <v>331</v>
      </c>
      <c r="U785">
        <v>4</v>
      </c>
      <c r="V785" t="s">
        <v>86</v>
      </c>
      <c r="W785">
        <v>2</v>
      </c>
      <c r="X785" t="s">
        <v>87</v>
      </c>
      <c r="Y785" t="s">
        <v>116</v>
      </c>
      <c r="Z785" t="s">
        <v>343</v>
      </c>
      <c r="AA785" s="2">
        <v>43893</v>
      </c>
      <c r="AB785" s="2" t="s">
        <v>704</v>
      </c>
      <c r="AC785" t="s">
        <v>172</v>
      </c>
      <c r="AD785">
        <v>4</v>
      </c>
      <c r="AE785">
        <v>5</v>
      </c>
      <c r="AF785">
        <v>17</v>
      </c>
      <c r="AG785" t="s">
        <v>473</v>
      </c>
      <c r="AH785" t="s">
        <v>288</v>
      </c>
      <c r="AI785" t="s">
        <v>289</v>
      </c>
      <c r="AJ785">
        <v>46497.98</v>
      </c>
      <c r="AK785">
        <v>46497</v>
      </c>
      <c r="AL785">
        <v>46498</v>
      </c>
      <c r="AM785">
        <v>46497</v>
      </c>
      <c r="AN785">
        <v>23194.799999999999</v>
      </c>
      <c r="AO785">
        <v>23303.18</v>
      </c>
      <c r="AP785">
        <v>9299.6</v>
      </c>
      <c r="AQ785" t="s">
        <v>1936</v>
      </c>
      <c r="AR785" t="s">
        <v>1937</v>
      </c>
      <c r="AS785" t="s">
        <v>237</v>
      </c>
      <c r="AT785" t="s">
        <v>238</v>
      </c>
      <c r="AU785" t="s">
        <v>126</v>
      </c>
      <c r="AV785" t="s">
        <v>977</v>
      </c>
      <c r="AW785" t="s">
        <v>126</v>
      </c>
      <c r="AY785">
        <v>18</v>
      </c>
      <c r="AZ785">
        <v>872</v>
      </c>
      <c r="BA785">
        <v>18</v>
      </c>
      <c r="BB785">
        <v>720</v>
      </c>
      <c r="BC785">
        <v>2</v>
      </c>
      <c r="BD785">
        <v>2</v>
      </c>
      <c r="BE785" t="s">
        <v>206</v>
      </c>
      <c r="BF785" t="s">
        <v>419</v>
      </c>
      <c r="BH785" t="s">
        <v>104</v>
      </c>
      <c r="BI785" t="s">
        <v>126</v>
      </c>
      <c r="BJ785" t="s">
        <v>842</v>
      </c>
      <c r="BK785">
        <v>70</v>
      </c>
      <c r="BL785">
        <v>194.5</v>
      </c>
      <c r="BM785">
        <v>177.8</v>
      </c>
      <c r="BN785">
        <v>88.22</v>
      </c>
      <c r="BO785">
        <v>27</v>
      </c>
      <c r="BP785" t="s">
        <v>106</v>
      </c>
      <c r="BQ785">
        <v>97</v>
      </c>
      <c r="BR785">
        <v>97.85</v>
      </c>
      <c r="BS785" t="s">
        <v>1811</v>
      </c>
      <c r="BT785" t="s">
        <v>181</v>
      </c>
    </row>
    <row r="786" spans="1:72" x14ac:dyDescent="0.2">
      <c r="A786" s="3">
        <v>789403</v>
      </c>
      <c r="B786">
        <v>1</v>
      </c>
      <c r="C786" t="s">
        <v>276</v>
      </c>
      <c r="D786">
        <v>1</v>
      </c>
      <c r="E786" s="2" t="s">
        <v>277</v>
      </c>
      <c r="F786" s="3" t="s">
        <v>224</v>
      </c>
      <c r="G786" t="s">
        <v>478</v>
      </c>
      <c r="H786" t="s">
        <v>183</v>
      </c>
      <c r="I786" t="s">
        <v>5291</v>
      </c>
      <c r="J786" t="s">
        <v>5292</v>
      </c>
      <c r="K786" t="s">
        <v>5293</v>
      </c>
      <c r="L786" t="s">
        <v>2895</v>
      </c>
      <c r="M786" t="s">
        <v>81</v>
      </c>
      <c r="N786">
        <v>79234</v>
      </c>
      <c r="O786" t="s">
        <v>82</v>
      </c>
      <c r="P786" t="s">
        <v>4701</v>
      </c>
      <c r="Q786">
        <v>6</v>
      </c>
      <c r="R786" t="s">
        <v>84</v>
      </c>
      <c r="S786" t="s">
        <v>84</v>
      </c>
      <c r="T786" t="s">
        <v>331</v>
      </c>
      <c r="U786">
        <v>4</v>
      </c>
      <c r="V786" t="s">
        <v>86</v>
      </c>
      <c r="W786">
        <v>2</v>
      </c>
      <c r="X786" t="s">
        <v>87</v>
      </c>
      <c r="Y786" t="s">
        <v>200</v>
      </c>
      <c r="Z786" t="s">
        <v>343</v>
      </c>
      <c r="AA786" s="2">
        <v>43911</v>
      </c>
      <c r="AB786" s="2" t="s">
        <v>624</v>
      </c>
      <c r="AC786" t="s">
        <v>172</v>
      </c>
      <c r="AD786">
        <v>0</v>
      </c>
      <c r="AE786">
        <v>1</v>
      </c>
      <c r="AF786">
        <v>21</v>
      </c>
      <c r="AG786" s="14" t="s">
        <v>2141</v>
      </c>
      <c r="AH786" t="s">
        <v>288</v>
      </c>
      <c r="AI786" t="s">
        <v>289</v>
      </c>
      <c r="AJ786">
        <v>27440.63</v>
      </c>
      <c r="AK786">
        <v>27440</v>
      </c>
      <c r="AL786">
        <v>27441</v>
      </c>
      <c r="AM786">
        <v>27440</v>
      </c>
      <c r="AN786">
        <v>4638.96</v>
      </c>
      <c r="AO786">
        <v>22801.67</v>
      </c>
      <c r="AP786">
        <v>27440.63</v>
      </c>
      <c r="AQ786" t="s">
        <v>5294</v>
      </c>
      <c r="AR786" t="s">
        <v>5295</v>
      </c>
      <c r="AS786" t="s">
        <v>279</v>
      </c>
      <c r="AT786" t="s">
        <v>5296</v>
      </c>
      <c r="AU786" t="s">
        <v>126</v>
      </c>
      <c r="AV786" t="s">
        <v>853</v>
      </c>
      <c r="AW786" t="s">
        <v>126</v>
      </c>
      <c r="AX786" t="s">
        <v>5062</v>
      </c>
      <c r="AY786">
        <v>6</v>
      </c>
      <c r="AZ786">
        <v>378</v>
      </c>
      <c r="BA786">
        <v>6</v>
      </c>
      <c r="BB786">
        <v>241</v>
      </c>
      <c r="BC786">
        <v>2</v>
      </c>
      <c r="BD786">
        <v>3</v>
      </c>
      <c r="BE786" t="s">
        <v>257</v>
      </c>
      <c r="BF786" t="s">
        <v>1550</v>
      </c>
      <c r="BG786" t="s">
        <v>611</v>
      </c>
      <c r="BH786" t="s">
        <v>104</v>
      </c>
      <c r="BI786" t="s">
        <v>126</v>
      </c>
      <c r="BJ786" t="s">
        <v>452</v>
      </c>
      <c r="BK786">
        <v>67</v>
      </c>
      <c r="BL786">
        <v>178.9</v>
      </c>
      <c r="BM786">
        <v>170.18</v>
      </c>
      <c r="BN786">
        <v>81.150000000000006</v>
      </c>
      <c r="BO786">
        <v>28</v>
      </c>
      <c r="BP786" t="s">
        <v>106</v>
      </c>
      <c r="BQ786">
        <v>80</v>
      </c>
      <c r="BR786">
        <v>98.34</v>
      </c>
      <c r="BS786" t="s">
        <v>3240</v>
      </c>
      <c r="BT786" t="s">
        <v>181</v>
      </c>
    </row>
    <row r="787" spans="1:72" x14ac:dyDescent="0.2">
      <c r="A787" s="3">
        <v>789404</v>
      </c>
      <c r="B787">
        <v>1</v>
      </c>
      <c r="C787" t="s">
        <v>276</v>
      </c>
      <c r="D787">
        <v>1</v>
      </c>
      <c r="E787" s="2" t="s">
        <v>277</v>
      </c>
      <c r="F787" s="3" t="s">
        <v>502</v>
      </c>
      <c r="G787" t="s">
        <v>5297</v>
      </c>
      <c r="H787" t="s">
        <v>331</v>
      </c>
      <c r="I787" t="s">
        <v>308</v>
      </c>
      <c r="J787" t="s">
        <v>5298</v>
      </c>
      <c r="K787" t="s">
        <v>5299</v>
      </c>
      <c r="L787" t="s">
        <v>291</v>
      </c>
      <c r="M787" t="s">
        <v>81</v>
      </c>
      <c r="N787">
        <v>75504</v>
      </c>
      <c r="O787" t="s">
        <v>82</v>
      </c>
      <c r="P787" t="s">
        <v>291</v>
      </c>
      <c r="Q787">
        <v>1</v>
      </c>
      <c r="R787" t="s">
        <v>84</v>
      </c>
      <c r="S787" t="s">
        <v>84</v>
      </c>
      <c r="T787" t="s">
        <v>331</v>
      </c>
      <c r="U787">
        <v>4</v>
      </c>
      <c r="V787" t="s">
        <v>86</v>
      </c>
      <c r="W787">
        <v>2</v>
      </c>
      <c r="X787" t="s">
        <v>87</v>
      </c>
      <c r="Y787" t="s">
        <v>200</v>
      </c>
      <c r="Z787" t="s">
        <v>343</v>
      </c>
      <c r="AA787" s="2">
        <v>43853</v>
      </c>
      <c r="AB787" s="2" t="s">
        <v>217</v>
      </c>
      <c r="AC787" t="s">
        <v>172</v>
      </c>
      <c r="AD787">
        <v>2</v>
      </c>
      <c r="AE787">
        <v>3</v>
      </c>
      <c r="AF787">
        <v>2</v>
      </c>
      <c r="AG787" t="s">
        <v>1008</v>
      </c>
      <c r="AH787" t="s">
        <v>143</v>
      </c>
      <c r="AI787" t="s">
        <v>144</v>
      </c>
      <c r="AJ787">
        <v>21337.65</v>
      </c>
      <c r="AK787">
        <v>21337</v>
      </c>
      <c r="AL787">
        <v>21338</v>
      </c>
      <c r="AM787">
        <v>21337</v>
      </c>
      <c r="AN787">
        <v>7690.86</v>
      </c>
      <c r="AO787">
        <v>13646.79</v>
      </c>
      <c r="AP787">
        <v>7112.55</v>
      </c>
      <c r="AQ787" t="s">
        <v>5300</v>
      </c>
      <c r="AR787" t="s">
        <v>5301</v>
      </c>
      <c r="AS787" t="s">
        <v>298</v>
      </c>
      <c r="AT787" t="s">
        <v>5302</v>
      </c>
      <c r="AU787" t="s">
        <v>126</v>
      </c>
      <c r="AV787" t="s">
        <v>3774</v>
      </c>
      <c r="AW787" t="s">
        <v>126</v>
      </c>
      <c r="AY787">
        <v>3</v>
      </c>
      <c r="AZ787">
        <v>156</v>
      </c>
      <c r="BA787">
        <v>3</v>
      </c>
      <c r="BB787">
        <v>115</v>
      </c>
      <c r="BC787">
        <v>1</v>
      </c>
      <c r="BD787">
        <v>1</v>
      </c>
      <c r="BE787" t="s">
        <v>101</v>
      </c>
      <c r="BF787" t="s">
        <v>822</v>
      </c>
      <c r="BH787" t="s">
        <v>104</v>
      </c>
      <c r="BI787" t="s">
        <v>126</v>
      </c>
      <c r="BJ787" t="s">
        <v>222</v>
      </c>
      <c r="BK787">
        <v>65</v>
      </c>
      <c r="BL787">
        <v>191.4</v>
      </c>
      <c r="BM787">
        <v>165.1</v>
      </c>
      <c r="BN787">
        <v>86.82</v>
      </c>
      <c r="BO787">
        <v>31</v>
      </c>
      <c r="BP787" t="s">
        <v>192</v>
      </c>
      <c r="BQ787">
        <v>106</v>
      </c>
      <c r="BR787">
        <v>97.33</v>
      </c>
      <c r="BS787" t="s">
        <v>5303</v>
      </c>
      <c r="BT787" t="s">
        <v>132</v>
      </c>
    </row>
    <row r="788" spans="1:72" x14ac:dyDescent="0.2">
      <c r="A788" s="3">
        <v>789405</v>
      </c>
      <c r="B788">
        <v>4</v>
      </c>
      <c r="C788" t="s">
        <v>18</v>
      </c>
      <c r="D788">
        <v>5</v>
      </c>
      <c r="E788" s="2" t="s">
        <v>893</v>
      </c>
      <c r="F788" s="3" t="s">
        <v>84</v>
      </c>
      <c r="G788" t="s">
        <v>5304</v>
      </c>
      <c r="H788" t="s">
        <v>383</v>
      </c>
      <c r="I788" t="s">
        <v>5305</v>
      </c>
      <c r="J788" t="s">
        <v>5306</v>
      </c>
      <c r="K788" t="s">
        <v>5307</v>
      </c>
      <c r="L788" t="s">
        <v>291</v>
      </c>
      <c r="M788" t="s">
        <v>81</v>
      </c>
      <c r="N788">
        <v>77704</v>
      </c>
      <c r="O788" t="s">
        <v>82</v>
      </c>
      <c r="P788" t="s">
        <v>291</v>
      </c>
      <c r="Q788">
        <v>1</v>
      </c>
      <c r="R788" t="s">
        <v>84</v>
      </c>
      <c r="S788" t="s">
        <v>126</v>
      </c>
      <c r="T788" t="s">
        <v>331</v>
      </c>
      <c r="U788">
        <v>4</v>
      </c>
      <c r="V788" t="s">
        <v>86</v>
      </c>
      <c r="W788">
        <v>1</v>
      </c>
      <c r="X788" t="s">
        <v>139</v>
      </c>
      <c r="Y788" t="s">
        <v>200</v>
      </c>
      <c r="Z788" t="s">
        <v>343</v>
      </c>
      <c r="AA788" s="2">
        <v>43873</v>
      </c>
      <c r="AB788" s="2" t="s">
        <v>898</v>
      </c>
      <c r="AC788" t="s">
        <v>158</v>
      </c>
      <c r="AD788">
        <v>3</v>
      </c>
      <c r="AE788">
        <v>2</v>
      </c>
      <c r="AF788">
        <v>0</v>
      </c>
      <c r="AG788" t="s">
        <v>899</v>
      </c>
      <c r="AH788" t="s">
        <v>143</v>
      </c>
      <c r="AI788" t="s">
        <v>144</v>
      </c>
      <c r="AJ788">
        <v>3770.23</v>
      </c>
      <c r="AK788">
        <v>3770</v>
      </c>
      <c r="AL788">
        <v>3771</v>
      </c>
      <c r="AM788">
        <v>3770</v>
      </c>
      <c r="AN788">
        <v>2822.2</v>
      </c>
      <c r="AO788">
        <v>948.03</v>
      </c>
      <c r="AP788">
        <v>1885.12</v>
      </c>
      <c r="AQ788" t="s">
        <v>900</v>
      </c>
      <c r="AR788" t="s">
        <v>901</v>
      </c>
      <c r="AS788" t="s">
        <v>902</v>
      </c>
      <c r="AT788" t="s">
        <v>903</v>
      </c>
      <c r="AV788" t="s">
        <v>904</v>
      </c>
      <c r="AX788" t="s">
        <v>905</v>
      </c>
      <c r="AY788">
        <v>15</v>
      </c>
      <c r="AZ788">
        <v>795</v>
      </c>
      <c r="BA788">
        <v>15</v>
      </c>
      <c r="BB788">
        <v>640</v>
      </c>
      <c r="BC788">
        <v>1</v>
      </c>
      <c r="BD788">
        <v>1</v>
      </c>
      <c r="BE788" t="s">
        <v>101</v>
      </c>
      <c r="BF788" t="s">
        <v>1262</v>
      </c>
      <c r="BG788" t="s">
        <v>208</v>
      </c>
      <c r="BH788" t="s">
        <v>104</v>
      </c>
      <c r="BI788" t="s">
        <v>84</v>
      </c>
      <c r="BJ788" t="s">
        <v>1579</v>
      </c>
      <c r="BK788">
        <v>23</v>
      </c>
      <c r="BL788">
        <v>7</v>
      </c>
      <c r="BM788">
        <v>58.42</v>
      </c>
      <c r="BN788">
        <v>3.18</v>
      </c>
      <c r="BO788">
        <v>9</v>
      </c>
      <c r="BP788" t="s">
        <v>148</v>
      </c>
      <c r="BQ788">
        <v>57</v>
      </c>
      <c r="BR788">
        <v>98.02</v>
      </c>
      <c r="BS788" t="s">
        <v>2256</v>
      </c>
      <c r="BT788" t="s">
        <v>108</v>
      </c>
    </row>
    <row r="789" spans="1:72" x14ac:dyDescent="0.2">
      <c r="A789" s="3">
        <v>789406</v>
      </c>
      <c r="B789">
        <v>3</v>
      </c>
      <c r="C789" t="s">
        <v>72</v>
      </c>
      <c r="D789">
        <v>2</v>
      </c>
      <c r="E789" s="2" t="s">
        <v>73</v>
      </c>
      <c r="G789" t="s">
        <v>1867</v>
      </c>
      <c r="H789" t="s">
        <v>331</v>
      </c>
      <c r="I789" t="s">
        <v>4486</v>
      </c>
      <c r="J789" t="s">
        <v>5308</v>
      </c>
      <c r="K789" t="s">
        <v>5309</v>
      </c>
      <c r="L789" t="s">
        <v>291</v>
      </c>
      <c r="M789" t="s">
        <v>81</v>
      </c>
      <c r="N789">
        <v>78299</v>
      </c>
      <c r="O789" t="s">
        <v>82</v>
      </c>
      <c r="P789" t="s">
        <v>291</v>
      </c>
      <c r="Q789">
        <v>1</v>
      </c>
      <c r="R789" t="s">
        <v>84</v>
      </c>
      <c r="S789" t="s">
        <v>84</v>
      </c>
      <c r="T789" t="s">
        <v>85</v>
      </c>
      <c r="U789">
        <v>4</v>
      </c>
      <c r="V789" t="s">
        <v>86</v>
      </c>
      <c r="W789">
        <v>2</v>
      </c>
      <c r="X789" t="s">
        <v>87</v>
      </c>
      <c r="Y789" t="s">
        <v>200</v>
      </c>
      <c r="Z789" t="s">
        <v>117</v>
      </c>
      <c r="AA789" s="2">
        <v>43846</v>
      </c>
      <c r="AB789" s="2" t="s">
        <v>1257</v>
      </c>
      <c r="AC789" t="s">
        <v>119</v>
      </c>
      <c r="AD789">
        <v>3</v>
      </c>
      <c r="AE789">
        <v>4</v>
      </c>
      <c r="AF789">
        <v>17</v>
      </c>
      <c r="AG789" t="s">
        <v>473</v>
      </c>
      <c r="AH789" t="s">
        <v>288</v>
      </c>
      <c r="AI789" t="s">
        <v>289</v>
      </c>
      <c r="AJ789">
        <v>200601.35</v>
      </c>
      <c r="AK789">
        <v>200601</v>
      </c>
      <c r="AL789">
        <v>200602</v>
      </c>
      <c r="AM789">
        <v>200601</v>
      </c>
      <c r="AN789">
        <v>9981.52</v>
      </c>
      <c r="AO789">
        <v>190619.83</v>
      </c>
      <c r="AP789">
        <v>50150.34</v>
      </c>
      <c r="AQ789" t="s">
        <v>5310</v>
      </c>
      <c r="AR789" t="s">
        <v>5311</v>
      </c>
      <c r="AS789" t="s">
        <v>331</v>
      </c>
      <c r="AT789" t="s">
        <v>890</v>
      </c>
      <c r="AU789" t="s">
        <v>126</v>
      </c>
      <c r="AV789" t="s">
        <v>581</v>
      </c>
      <c r="AW789" t="s">
        <v>84</v>
      </c>
      <c r="AX789" t="s">
        <v>5312</v>
      </c>
      <c r="AY789">
        <v>8</v>
      </c>
      <c r="AZ789">
        <v>469</v>
      </c>
      <c r="BA789">
        <v>8</v>
      </c>
      <c r="BB789">
        <v>301</v>
      </c>
      <c r="BC789">
        <v>3</v>
      </c>
      <c r="BD789">
        <v>3</v>
      </c>
      <c r="BE789" t="s">
        <v>257</v>
      </c>
      <c r="BF789" t="s">
        <v>767</v>
      </c>
      <c r="BG789" t="s">
        <v>1098</v>
      </c>
      <c r="BH789" t="s">
        <v>104</v>
      </c>
      <c r="BI789" t="s">
        <v>84</v>
      </c>
      <c r="BJ789" t="s">
        <v>222</v>
      </c>
      <c r="BK789">
        <v>65</v>
      </c>
      <c r="BL789">
        <v>131.80000000000001</v>
      </c>
      <c r="BM789">
        <v>165.1</v>
      </c>
      <c r="BN789">
        <v>59.78</v>
      </c>
      <c r="BO789">
        <v>21</v>
      </c>
      <c r="BP789" t="s">
        <v>209</v>
      </c>
      <c r="BQ789">
        <v>72</v>
      </c>
      <c r="BR789">
        <v>98.07</v>
      </c>
      <c r="BS789" t="s">
        <v>5313</v>
      </c>
      <c r="BT789" t="s">
        <v>132</v>
      </c>
    </row>
    <row r="790" spans="1:72" x14ac:dyDescent="0.2">
      <c r="A790" s="3">
        <v>789407</v>
      </c>
      <c r="B790">
        <v>3</v>
      </c>
      <c r="C790" t="s">
        <v>72</v>
      </c>
      <c r="D790">
        <v>2</v>
      </c>
      <c r="E790" s="2" t="s">
        <v>73</v>
      </c>
      <c r="G790" t="s">
        <v>5314</v>
      </c>
      <c r="H790" t="s">
        <v>517</v>
      </c>
      <c r="I790" t="s">
        <v>5315</v>
      </c>
      <c r="J790" t="s">
        <v>5316</v>
      </c>
      <c r="K790" t="s">
        <v>5317</v>
      </c>
      <c r="L790" t="s">
        <v>291</v>
      </c>
      <c r="M790" t="s">
        <v>81</v>
      </c>
      <c r="N790">
        <v>77231</v>
      </c>
      <c r="O790" t="s">
        <v>82</v>
      </c>
      <c r="P790" t="s">
        <v>291</v>
      </c>
      <c r="Q790">
        <v>6</v>
      </c>
      <c r="R790" t="s">
        <v>84</v>
      </c>
      <c r="S790" t="s">
        <v>84</v>
      </c>
      <c r="T790" t="s">
        <v>85</v>
      </c>
      <c r="U790">
        <v>4</v>
      </c>
      <c r="V790" t="s">
        <v>86</v>
      </c>
      <c r="W790">
        <v>2</v>
      </c>
      <c r="X790" t="s">
        <v>87</v>
      </c>
      <c r="Y790" t="s">
        <v>116</v>
      </c>
      <c r="Z790" t="s">
        <v>117</v>
      </c>
      <c r="AA790" s="2">
        <v>43901</v>
      </c>
      <c r="AB790" s="2" t="s">
        <v>1224</v>
      </c>
      <c r="AC790" t="s">
        <v>158</v>
      </c>
      <c r="AD790">
        <v>3</v>
      </c>
      <c r="AE790">
        <v>2</v>
      </c>
      <c r="AF790">
        <v>17</v>
      </c>
      <c r="AG790" t="s">
        <v>473</v>
      </c>
      <c r="AH790" t="s">
        <v>288</v>
      </c>
      <c r="AI790" t="s">
        <v>289</v>
      </c>
      <c r="AJ790">
        <v>127228.07</v>
      </c>
      <c r="AK790">
        <v>127228</v>
      </c>
      <c r="AL790">
        <v>127229</v>
      </c>
      <c r="AM790">
        <v>127228</v>
      </c>
      <c r="AN790">
        <v>5053</v>
      </c>
      <c r="AO790">
        <v>122175.07</v>
      </c>
      <c r="AP790">
        <v>63614.04</v>
      </c>
      <c r="AQ790" t="s">
        <v>474</v>
      </c>
      <c r="AR790" t="s">
        <v>475</v>
      </c>
      <c r="AS790" t="s">
        <v>331</v>
      </c>
      <c r="AT790" t="s">
        <v>332</v>
      </c>
      <c r="AU790" t="s">
        <v>126</v>
      </c>
      <c r="AV790" t="s">
        <v>1038</v>
      </c>
      <c r="AW790" t="s">
        <v>126</v>
      </c>
      <c r="AX790" t="s">
        <v>3132</v>
      </c>
      <c r="AY790">
        <v>8</v>
      </c>
      <c r="AZ790">
        <v>470</v>
      </c>
      <c r="BA790">
        <v>8</v>
      </c>
      <c r="BB790">
        <v>302</v>
      </c>
      <c r="BC790">
        <v>1</v>
      </c>
      <c r="BD790">
        <v>2</v>
      </c>
      <c r="BE790" t="s">
        <v>206</v>
      </c>
      <c r="BF790" t="s">
        <v>1097</v>
      </c>
      <c r="BG790" t="s">
        <v>129</v>
      </c>
      <c r="BH790" t="s">
        <v>104</v>
      </c>
      <c r="BI790" t="s">
        <v>84</v>
      </c>
      <c r="BJ790" t="s">
        <v>163</v>
      </c>
      <c r="BK790">
        <v>64</v>
      </c>
      <c r="BL790">
        <v>218</v>
      </c>
      <c r="BM790">
        <v>162.56</v>
      </c>
      <c r="BN790">
        <v>98.88</v>
      </c>
      <c r="BO790">
        <v>37</v>
      </c>
      <c r="BP790" t="s">
        <v>192</v>
      </c>
      <c r="BQ790">
        <v>115</v>
      </c>
      <c r="BR790">
        <v>97.41</v>
      </c>
      <c r="BS790" t="s">
        <v>4691</v>
      </c>
      <c r="BT790" t="s">
        <v>181</v>
      </c>
    </row>
    <row r="791" spans="1:72" x14ac:dyDescent="0.2">
      <c r="A791" s="3">
        <v>789408</v>
      </c>
      <c r="B791">
        <v>3</v>
      </c>
      <c r="C791" t="s">
        <v>72</v>
      </c>
      <c r="D791">
        <v>2</v>
      </c>
      <c r="E791" s="2" t="s">
        <v>73</v>
      </c>
      <c r="G791" t="s">
        <v>5318</v>
      </c>
      <c r="H791" t="s">
        <v>76</v>
      </c>
      <c r="I791" t="s">
        <v>5319</v>
      </c>
      <c r="J791" t="s">
        <v>5320</v>
      </c>
      <c r="K791" t="s">
        <v>5321</v>
      </c>
      <c r="L791" t="s">
        <v>2677</v>
      </c>
      <c r="M791" t="s">
        <v>81</v>
      </c>
      <c r="N791">
        <v>79101</v>
      </c>
      <c r="O791" t="s">
        <v>82</v>
      </c>
      <c r="P791" t="s">
        <v>2678</v>
      </c>
      <c r="Q791">
        <v>1</v>
      </c>
      <c r="R791" t="s">
        <v>84</v>
      </c>
      <c r="S791" t="s">
        <v>84</v>
      </c>
      <c r="T791" t="s">
        <v>85</v>
      </c>
      <c r="U791">
        <v>4</v>
      </c>
      <c r="V791" t="s">
        <v>86</v>
      </c>
      <c r="W791">
        <v>2</v>
      </c>
      <c r="X791" t="s">
        <v>87</v>
      </c>
      <c r="Y791" t="s">
        <v>88</v>
      </c>
      <c r="Z791" t="s">
        <v>89</v>
      </c>
      <c r="AA791" s="2">
        <v>43862</v>
      </c>
      <c r="AB791" s="2" t="s">
        <v>90</v>
      </c>
      <c r="AC791" t="s">
        <v>91</v>
      </c>
      <c r="AD791">
        <v>2</v>
      </c>
      <c r="AE791">
        <v>3</v>
      </c>
      <c r="AF791">
        <v>13</v>
      </c>
      <c r="AG791" t="s">
        <v>380</v>
      </c>
      <c r="AH791" t="s">
        <v>591</v>
      </c>
      <c r="AI791" t="s">
        <v>592</v>
      </c>
      <c r="AJ791">
        <v>119767.65</v>
      </c>
      <c r="AK791">
        <v>119767</v>
      </c>
      <c r="AL791">
        <v>119768</v>
      </c>
      <c r="AM791">
        <v>119767</v>
      </c>
      <c r="AN791">
        <v>7579.5</v>
      </c>
      <c r="AO791">
        <v>112188.15</v>
      </c>
      <c r="AP791">
        <v>39922.550000000003</v>
      </c>
      <c r="AQ791" t="s">
        <v>474</v>
      </c>
      <c r="AR791" t="s">
        <v>475</v>
      </c>
      <c r="AS791" t="s">
        <v>331</v>
      </c>
      <c r="AT791" t="s">
        <v>332</v>
      </c>
      <c r="AU791" t="s">
        <v>126</v>
      </c>
      <c r="AV791" t="s">
        <v>512</v>
      </c>
      <c r="AW791" t="s">
        <v>126</v>
      </c>
      <c r="AX791" t="s">
        <v>547</v>
      </c>
      <c r="AY791">
        <v>8</v>
      </c>
      <c r="AZ791">
        <v>470</v>
      </c>
      <c r="BA791">
        <v>8</v>
      </c>
      <c r="BB791">
        <v>302</v>
      </c>
      <c r="BC791">
        <v>1</v>
      </c>
      <c r="BD791">
        <v>1</v>
      </c>
      <c r="BE791" t="s">
        <v>101</v>
      </c>
      <c r="BF791" t="s">
        <v>3339</v>
      </c>
      <c r="BG791" t="s">
        <v>643</v>
      </c>
      <c r="BH791" t="s">
        <v>104</v>
      </c>
      <c r="BI791" t="s">
        <v>84</v>
      </c>
      <c r="BJ791" t="s">
        <v>361</v>
      </c>
      <c r="BK791">
        <v>63</v>
      </c>
      <c r="BL791">
        <v>143.4</v>
      </c>
      <c r="BM791">
        <v>160.02000000000001</v>
      </c>
      <c r="BN791">
        <v>65.05</v>
      </c>
      <c r="BO791">
        <v>25</v>
      </c>
      <c r="BP791" t="s">
        <v>106</v>
      </c>
      <c r="BQ791">
        <v>81</v>
      </c>
      <c r="BR791">
        <v>97.59</v>
      </c>
      <c r="BS791" t="s">
        <v>5322</v>
      </c>
      <c r="BT791" t="s">
        <v>108</v>
      </c>
    </row>
    <row r="792" spans="1:72" x14ac:dyDescent="0.2">
      <c r="A792" s="3">
        <v>789409</v>
      </c>
      <c r="B792">
        <v>3</v>
      </c>
      <c r="C792" t="s">
        <v>72</v>
      </c>
      <c r="D792">
        <v>2</v>
      </c>
      <c r="E792" s="2" t="s">
        <v>73</v>
      </c>
      <c r="G792" t="s">
        <v>1003</v>
      </c>
      <c r="H792" t="s">
        <v>183</v>
      </c>
      <c r="I792" t="s">
        <v>5323</v>
      </c>
      <c r="J792" t="s">
        <v>5324</v>
      </c>
      <c r="K792" t="s">
        <v>5325</v>
      </c>
      <c r="L792" t="s">
        <v>5326</v>
      </c>
      <c r="M792" t="s">
        <v>81</v>
      </c>
      <c r="N792">
        <v>78851</v>
      </c>
      <c r="O792" t="s">
        <v>82</v>
      </c>
      <c r="P792" t="s">
        <v>5327</v>
      </c>
      <c r="Q792">
        <v>6</v>
      </c>
      <c r="R792" t="s">
        <v>84</v>
      </c>
      <c r="S792" t="s">
        <v>84</v>
      </c>
      <c r="T792" t="s">
        <v>85</v>
      </c>
      <c r="U792">
        <v>4</v>
      </c>
      <c r="V792" t="s">
        <v>86</v>
      </c>
      <c r="W792">
        <v>2</v>
      </c>
      <c r="X792" t="s">
        <v>87</v>
      </c>
      <c r="Y792" t="s">
        <v>88</v>
      </c>
      <c r="Z792" t="s">
        <v>89</v>
      </c>
      <c r="AA792" s="2">
        <v>43838</v>
      </c>
      <c r="AB792" s="2" t="s">
        <v>426</v>
      </c>
      <c r="AC792" t="s">
        <v>158</v>
      </c>
      <c r="AD792">
        <v>3</v>
      </c>
      <c r="AE792">
        <v>2</v>
      </c>
      <c r="AF792">
        <v>17</v>
      </c>
      <c r="AG792" t="s">
        <v>473</v>
      </c>
      <c r="AH792" t="s">
        <v>288</v>
      </c>
      <c r="AI792" t="s">
        <v>289</v>
      </c>
      <c r="AJ792">
        <v>113144.96000000001</v>
      </c>
      <c r="AK792">
        <v>113144</v>
      </c>
      <c r="AL792">
        <v>113145</v>
      </c>
      <c r="AM792">
        <v>113144</v>
      </c>
      <c r="AN792">
        <v>5053</v>
      </c>
      <c r="AO792">
        <v>108091.96</v>
      </c>
      <c r="AP792">
        <v>56572.480000000003</v>
      </c>
      <c r="AQ792" t="s">
        <v>474</v>
      </c>
      <c r="AR792" t="s">
        <v>475</v>
      </c>
      <c r="AS792" t="s">
        <v>331</v>
      </c>
      <c r="AT792" t="s">
        <v>332</v>
      </c>
      <c r="AU792" t="s">
        <v>126</v>
      </c>
      <c r="AV792" t="s">
        <v>1301</v>
      </c>
      <c r="AW792" t="s">
        <v>126</v>
      </c>
      <c r="AX792" t="s">
        <v>547</v>
      </c>
      <c r="AY792">
        <v>8</v>
      </c>
      <c r="AZ792">
        <v>470</v>
      </c>
      <c r="BA792">
        <v>8</v>
      </c>
      <c r="BB792">
        <v>302</v>
      </c>
      <c r="BC792">
        <v>1</v>
      </c>
      <c r="BD792">
        <v>1</v>
      </c>
      <c r="BE792" t="s">
        <v>101</v>
      </c>
      <c r="BF792" t="s">
        <v>5114</v>
      </c>
      <c r="BG792" t="s">
        <v>103</v>
      </c>
      <c r="BH792" t="s">
        <v>104</v>
      </c>
      <c r="BI792" t="s">
        <v>84</v>
      </c>
      <c r="BJ792" t="s">
        <v>163</v>
      </c>
      <c r="BK792">
        <v>64</v>
      </c>
      <c r="BL792">
        <v>215.2</v>
      </c>
      <c r="BM792">
        <v>162.56</v>
      </c>
      <c r="BN792">
        <v>97.61</v>
      </c>
      <c r="BO792">
        <v>36</v>
      </c>
      <c r="BP792" t="s">
        <v>192</v>
      </c>
      <c r="BQ792">
        <v>107</v>
      </c>
      <c r="BR792">
        <v>97.49</v>
      </c>
      <c r="BS792" t="s">
        <v>5328</v>
      </c>
      <c r="BT792" t="s">
        <v>132</v>
      </c>
    </row>
    <row r="793" spans="1:72" x14ac:dyDescent="0.2">
      <c r="A793" s="3">
        <v>789410</v>
      </c>
      <c r="B793">
        <v>3</v>
      </c>
      <c r="C793" t="s">
        <v>72</v>
      </c>
      <c r="D793">
        <v>2</v>
      </c>
      <c r="E793" s="2" t="s">
        <v>73</v>
      </c>
      <c r="G793" t="s">
        <v>2062</v>
      </c>
      <c r="H793" t="s">
        <v>793</v>
      </c>
      <c r="I793" t="s">
        <v>2679</v>
      </c>
      <c r="J793" t="s">
        <v>5329</v>
      </c>
      <c r="K793" t="s">
        <v>5330</v>
      </c>
      <c r="L793" t="s">
        <v>2677</v>
      </c>
      <c r="M793" t="s">
        <v>81</v>
      </c>
      <c r="N793">
        <v>79106</v>
      </c>
      <c r="O793" t="s">
        <v>82</v>
      </c>
      <c r="P793" t="s">
        <v>2678</v>
      </c>
      <c r="Q793">
        <v>1</v>
      </c>
      <c r="R793" t="s">
        <v>84</v>
      </c>
      <c r="S793" t="s">
        <v>84</v>
      </c>
      <c r="T793" t="s">
        <v>331</v>
      </c>
      <c r="U793">
        <v>4</v>
      </c>
      <c r="V793" t="s">
        <v>86</v>
      </c>
      <c r="W793">
        <v>2</v>
      </c>
      <c r="X793" t="s">
        <v>87</v>
      </c>
      <c r="Y793" t="s">
        <v>200</v>
      </c>
      <c r="Z793" t="s">
        <v>343</v>
      </c>
      <c r="AA793" s="2">
        <v>43875</v>
      </c>
      <c r="AB793" s="2" t="s">
        <v>1751</v>
      </c>
      <c r="AC793" t="s">
        <v>172</v>
      </c>
      <c r="AD793">
        <v>1</v>
      </c>
      <c r="AE793">
        <v>2</v>
      </c>
      <c r="AF793">
        <v>19</v>
      </c>
      <c r="AG793" t="s">
        <v>461</v>
      </c>
      <c r="AH793" t="s">
        <v>288</v>
      </c>
      <c r="AI793" t="s">
        <v>289</v>
      </c>
      <c r="AJ793">
        <v>149898.88</v>
      </c>
      <c r="AK793">
        <v>149898</v>
      </c>
      <c r="AL793">
        <v>149899</v>
      </c>
      <c r="AM793">
        <v>149898</v>
      </c>
      <c r="AN793">
        <v>5053</v>
      </c>
      <c r="AO793">
        <v>144845.88</v>
      </c>
      <c r="AP793">
        <v>74949.440000000002</v>
      </c>
      <c r="AQ793" t="s">
        <v>5310</v>
      </c>
      <c r="AR793" t="s">
        <v>5311</v>
      </c>
      <c r="AS793" t="s">
        <v>331</v>
      </c>
      <c r="AT793" t="s">
        <v>890</v>
      </c>
      <c r="AU793" t="s">
        <v>126</v>
      </c>
      <c r="AV793" t="s">
        <v>5331</v>
      </c>
      <c r="AX793" t="s">
        <v>5312</v>
      </c>
      <c r="AY793">
        <v>8</v>
      </c>
      <c r="AZ793">
        <v>470</v>
      </c>
      <c r="BA793">
        <v>8</v>
      </c>
      <c r="BB793">
        <v>301</v>
      </c>
      <c r="BC793">
        <v>1</v>
      </c>
      <c r="BD793">
        <v>1</v>
      </c>
      <c r="BE793" t="s">
        <v>101</v>
      </c>
      <c r="BF793" t="s">
        <v>1319</v>
      </c>
      <c r="BG793" t="s">
        <v>2146</v>
      </c>
      <c r="BH793" t="s">
        <v>104</v>
      </c>
      <c r="BI793" t="s">
        <v>84</v>
      </c>
      <c r="BJ793" t="s">
        <v>351</v>
      </c>
      <c r="BK793">
        <v>72</v>
      </c>
      <c r="BL793">
        <v>245.7</v>
      </c>
      <c r="BM793">
        <v>182.88</v>
      </c>
      <c r="BN793">
        <v>111.45</v>
      </c>
      <c r="BO793">
        <v>33</v>
      </c>
      <c r="BP793" t="s">
        <v>192</v>
      </c>
      <c r="BQ793">
        <v>116</v>
      </c>
      <c r="BR793">
        <v>97.4</v>
      </c>
      <c r="BS793" t="s">
        <v>2100</v>
      </c>
      <c r="BT793" t="s">
        <v>108</v>
      </c>
    </row>
    <row r="794" spans="1:72" x14ac:dyDescent="0.2">
      <c r="A794" s="3">
        <v>789411</v>
      </c>
      <c r="B794">
        <v>3</v>
      </c>
      <c r="C794" t="s">
        <v>72</v>
      </c>
      <c r="D794">
        <v>2</v>
      </c>
      <c r="E794" s="2" t="s">
        <v>73</v>
      </c>
      <c r="F794" s="3" t="s">
        <v>74</v>
      </c>
      <c r="G794" t="s">
        <v>75</v>
      </c>
      <c r="H794" t="s">
        <v>467</v>
      </c>
      <c r="I794" t="s">
        <v>294</v>
      </c>
      <c r="J794" t="s">
        <v>5332</v>
      </c>
      <c r="K794" t="s">
        <v>5333</v>
      </c>
      <c r="L794" t="s">
        <v>4570</v>
      </c>
      <c r="M794" t="s">
        <v>81</v>
      </c>
      <c r="N794">
        <v>77580</v>
      </c>
      <c r="O794" t="s">
        <v>82</v>
      </c>
      <c r="P794" t="s">
        <v>5334</v>
      </c>
      <c r="Q794">
        <v>1</v>
      </c>
      <c r="R794" t="s">
        <v>84</v>
      </c>
      <c r="S794" t="s">
        <v>84</v>
      </c>
      <c r="T794" t="s">
        <v>85</v>
      </c>
      <c r="U794">
        <v>4</v>
      </c>
      <c r="V794" t="s">
        <v>86</v>
      </c>
      <c r="W794">
        <v>1</v>
      </c>
      <c r="X794" t="s">
        <v>139</v>
      </c>
      <c r="Y794" t="s">
        <v>116</v>
      </c>
      <c r="Z794" t="s">
        <v>117</v>
      </c>
      <c r="AA794" s="2">
        <v>43852</v>
      </c>
      <c r="AB794" s="2" t="s">
        <v>357</v>
      </c>
      <c r="AC794" t="s">
        <v>141</v>
      </c>
      <c r="AD794">
        <v>3</v>
      </c>
      <c r="AE794">
        <v>3</v>
      </c>
      <c r="AF794">
        <v>7</v>
      </c>
      <c r="AG794" t="s">
        <v>602</v>
      </c>
      <c r="AH794" t="s">
        <v>121</v>
      </c>
      <c r="AI794" t="s">
        <v>122</v>
      </c>
      <c r="AJ794">
        <v>36398.660000000003</v>
      </c>
      <c r="AK794">
        <v>36398</v>
      </c>
      <c r="AL794">
        <v>36399</v>
      </c>
      <c r="AM794">
        <v>36398</v>
      </c>
      <c r="AN794">
        <v>8578.32</v>
      </c>
      <c r="AO794">
        <v>27820.34</v>
      </c>
      <c r="AP794">
        <v>12132.89</v>
      </c>
      <c r="AQ794" t="s">
        <v>160</v>
      </c>
      <c r="AR794" t="s">
        <v>688</v>
      </c>
      <c r="AS794" t="s">
        <v>97</v>
      </c>
      <c r="AT794" t="s">
        <v>689</v>
      </c>
      <c r="AU794" t="s">
        <v>126</v>
      </c>
      <c r="AV794" t="s">
        <v>145</v>
      </c>
      <c r="AX794" t="s">
        <v>100</v>
      </c>
      <c r="AY794">
        <v>14</v>
      </c>
      <c r="AZ794">
        <v>807</v>
      </c>
      <c r="BA794">
        <v>14</v>
      </c>
      <c r="BB794">
        <v>560</v>
      </c>
      <c r="BC794">
        <v>1</v>
      </c>
      <c r="BD794">
        <v>1</v>
      </c>
      <c r="BE794" t="s">
        <v>101</v>
      </c>
      <c r="BF794" t="s">
        <v>3469</v>
      </c>
      <c r="BG794" t="s">
        <v>221</v>
      </c>
      <c r="BH794" t="s">
        <v>104</v>
      </c>
      <c r="BI794" t="s">
        <v>84</v>
      </c>
      <c r="BJ794" t="s">
        <v>222</v>
      </c>
      <c r="BK794">
        <v>65</v>
      </c>
      <c r="BL794">
        <v>179.3</v>
      </c>
      <c r="BM794">
        <v>165.1</v>
      </c>
      <c r="BN794">
        <v>81.33</v>
      </c>
      <c r="BO794">
        <v>29</v>
      </c>
      <c r="BP794" t="s">
        <v>106</v>
      </c>
      <c r="BQ794">
        <v>96</v>
      </c>
      <c r="BR794">
        <v>97.52</v>
      </c>
      <c r="BS794" t="s">
        <v>5335</v>
      </c>
      <c r="BT794" t="s">
        <v>132</v>
      </c>
    </row>
    <row r="795" spans="1:72" x14ac:dyDescent="0.2">
      <c r="A795" s="3">
        <v>789412</v>
      </c>
      <c r="B795">
        <v>1</v>
      </c>
      <c r="C795" t="s">
        <v>276</v>
      </c>
      <c r="D795">
        <v>1</v>
      </c>
      <c r="E795" s="2" t="s">
        <v>277</v>
      </c>
      <c r="F795" s="3" t="s">
        <v>224</v>
      </c>
      <c r="G795" t="s">
        <v>5336</v>
      </c>
      <c r="H795" t="s">
        <v>517</v>
      </c>
      <c r="I795" t="s">
        <v>5337</v>
      </c>
      <c r="J795" t="s">
        <v>5338</v>
      </c>
      <c r="K795" t="s">
        <v>5339</v>
      </c>
      <c r="L795" t="s">
        <v>114</v>
      </c>
      <c r="M795" t="s">
        <v>81</v>
      </c>
      <c r="N795">
        <v>76389</v>
      </c>
      <c r="O795" t="s">
        <v>82</v>
      </c>
      <c r="P795" t="s">
        <v>923</v>
      </c>
      <c r="Q795">
        <v>3</v>
      </c>
      <c r="R795" t="s">
        <v>84</v>
      </c>
      <c r="S795" t="s">
        <v>84</v>
      </c>
      <c r="T795" t="s">
        <v>331</v>
      </c>
      <c r="U795">
        <v>4</v>
      </c>
      <c r="V795" t="s">
        <v>86</v>
      </c>
      <c r="W795">
        <v>2</v>
      </c>
      <c r="X795" t="s">
        <v>87</v>
      </c>
      <c r="Y795" t="s">
        <v>88</v>
      </c>
      <c r="Z795" t="s">
        <v>343</v>
      </c>
      <c r="AA795" s="2">
        <v>43845</v>
      </c>
      <c r="AB795" s="2" t="s">
        <v>140</v>
      </c>
      <c r="AC795" t="s">
        <v>141</v>
      </c>
      <c r="AD795">
        <v>3</v>
      </c>
      <c r="AE795">
        <v>3</v>
      </c>
      <c r="AF795">
        <v>17</v>
      </c>
      <c r="AG795" t="s">
        <v>473</v>
      </c>
      <c r="AH795" t="s">
        <v>288</v>
      </c>
      <c r="AI795" t="s">
        <v>289</v>
      </c>
      <c r="AJ795">
        <v>47732.41</v>
      </c>
      <c r="AK795">
        <v>47732</v>
      </c>
      <c r="AL795">
        <v>47733</v>
      </c>
      <c r="AM795">
        <v>47732</v>
      </c>
      <c r="AN795">
        <v>13916.88</v>
      </c>
      <c r="AO795">
        <v>33815.53</v>
      </c>
      <c r="AP795">
        <v>15910.8</v>
      </c>
      <c r="AQ795" t="s">
        <v>358</v>
      </c>
      <c r="AR795" t="s">
        <v>1009</v>
      </c>
      <c r="AS795" t="s">
        <v>110</v>
      </c>
      <c r="AT795" t="s">
        <v>1010</v>
      </c>
      <c r="AU795" t="s">
        <v>126</v>
      </c>
      <c r="AV795" t="s">
        <v>1241</v>
      </c>
      <c r="AW795" t="s">
        <v>126</v>
      </c>
      <c r="AY795">
        <v>4</v>
      </c>
      <c r="AZ795">
        <v>193</v>
      </c>
      <c r="BA795">
        <v>4</v>
      </c>
      <c r="BB795">
        <v>139</v>
      </c>
      <c r="BC795">
        <v>3</v>
      </c>
      <c r="BD795">
        <v>3</v>
      </c>
      <c r="BE795" t="s">
        <v>257</v>
      </c>
      <c r="BF795" t="s">
        <v>669</v>
      </c>
      <c r="BH795" t="s">
        <v>104</v>
      </c>
      <c r="BI795" t="s">
        <v>126</v>
      </c>
      <c r="BJ795" t="s">
        <v>130</v>
      </c>
      <c r="BK795">
        <v>66</v>
      </c>
      <c r="BL795">
        <v>155.5</v>
      </c>
      <c r="BM795">
        <v>167.64</v>
      </c>
      <c r="BN795">
        <v>70.53</v>
      </c>
      <c r="BO795">
        <v>25</v>
      </c>
      <c r="BP795" t="s">
        <v>106</v>
      </c>
      <c r="BQ795">
        <v>95</v>
      </c>
      <c r="BR795">
        <v>97.65</v>
      </c>
      <c r="BS795" t="s">
        <v>5340</v>
      </c>
      <c r="BT795" t="s">
        <v>132</v>
      </c>
    </row>
    <row r="796" spans="1:72" x14ac:dyDescent="0.2">
      <c r="A796" s="3">
        <v>789413</v>
      </c>
      <c r="B796">
        <v>1</v>
      </c>
      <c r="C796" t="s">
        <v>276</v>
      </c>
      <c r="D796">
        <v>1</v>
      </c>
      <c r="E796" s="2" t="s">
        <v>277</v>
      </c>
      <c r="F796" s="3" t="s">
        <v>224</v>
      </c>
      <c r="G796" t="s">
        <v>5341</v>
      </c>
      <c r="H796" t="s">
        <v>339</v>
      </c>
      <c r="I796" t="s">
        <v>906</v>
      </c>
      <c r="J796" t="s">
        <v>5342</v>
      </c>
      <c r="K796" t="s">
        <v>5343</v>
      </c>
      <c r="L796" t="s">
        <v>3667</v>
      </c>
      <c r="M796" t="s">
        <v>81</v>
      </c>
      <c r="N796">
        <v>78050</v>
      </c>
      <c r="O796" t="s">
        <v>82</v>
      </c>
      <c r="P796" t="s">
        <v>5344</v>
      </c>
      <c r="Q796">
        <v>6</v>
      </c>
      <c r="R796" t="s">
        <v>84</v>
      </c>
      <c r="S796" t="s">
        <v>84</v>
      </c>
      <c r="T796" t="s">
        <v>331</v>
      </c>
      <c r="U796">
        <v>4</v>
      </c>
      <c r="V796" t="s">
        <v>86</v>
      </c>
      <c r="W796">
        <v>2</v>
      </c>
      <c r="X796" t="s">
        <v>87</v>
      </c>
      <c r="Y796" t="s">
        <v>116</v>
      </c>
      <c r="Z796" t="s">
        <v>343</v>
      </c>
      <c r="AA796" s="2">
        <v>43902</v>
      </c>
      <c r="AB796" s="2" t="s">
        <v>676</v>
      </c>
      <c r="AC796" t="s">
        <v>268</v>
      </c>
      <c r="AD796">
        <v>5</v>
      </c>
      <c r="AE796">
        <v>6</v>
      </c>
      <c r="AF796">
        <v>18</v>
      </c>
      <c r="AG796" t="s">
        <v>827</v>
      </c>
      <c r="AH796" t="s">
        <v>288</v>
      </c>
      <c r="AI796" t="s">
        <v>289</v>
      </c>
      <c r="AJ796">
        <v>91416.52</v>
      </c>
      <c r="AK796">
        <v>91416</v>
      </c>
      <c r="AL796">
        <v>91417</v>
      </c>
      <c r="AM796">
        <v>91416</v>
      </c>
      <c r="AN796">
        <v>27833.759999999998</v>
      </c>
      <c r="AO796">
        <v>63582.76</v>
      </c>
      <c r="AP796">
        <v>15236.09</v>
      </c>
      <c r="AQ796" t="s">
        <v>5085</v>
      </c>
      <c r="AR796" s="16" t="s">
        <v>291</v>
      </c>
      <c r="AS796" s="16" t="s">
        <v>291</v>
      </c>
      <c r="AT796" s="16" t="s">
        <v>291</v>
      </c>
      <c r="AU796" t="s">
        <v>126</v>
      </c>
      <c r="AV796" t="s">
        <v>5345</v>
      </c>
      <c r="AW796" t="s">
        <v>126</v>
      </c>
      <c r="AX796" t="s">
        <v>5346</v>
      </c>
      <c r="AY796">
        <v>18</v>
      </c>
      <c r="AZ796">
        <v>863</v>
      </c>
      <c r="BA796">
        <v>18</v>
      </c>
      <c r="BB796">
        <v>721</v>
      </c>
      <c r="BC796">
        <v>2</v>
      </c>
      <c r="BD796">
        <v>2</v>
      </c>
      <c r="BE796" t="s">
        <v>206</v>
      </c>
      <c r="BF796" t="s">
        <v>557</v>
      </c>
      <c r="BG796" t="s">
        <v>208</v>
      </c>
      <c r="BH796" t="s">
        <v>104</v>
      </c>
      <c r="BI796" t="s">
        <v>126</v>
      </c>
      <c r="BJ796" t="s">
        <v>658</v>
      </c>
      <c r="BK796">
        <v>69</v>
      </c>
      <c r="BL796">
        <v>185.9</v>
      </c>
      <c r="BM796">
        <v>175.26</v>
      </c>
      <c r="BN796">
        <v>84.32</v>
      </c>
      <c r="BO796">
        <v>27</v>
      </c>
      <c r="BP796" t="s">
        <v>106</v>
      </c>
      <c r="BQ796">
        <v>80</v>
      </c>
      <c r="BR796">
        <v>98.19</v>
      </c>
      <c r="BS796" t="s">
        <v>3627</v>
      </c>
      <c r="BT796" t="s">
        <v>181</v>
      </c>
    </row>
    <row r="797" spans="1:72" x14ac:dyDescent="0.2">
      <c r="A797" s="3">
        <v>789414</v>
      </c>
      <c r="B797">
        <v>1</v>
      </c>
      <c r="C797" t="s">
        <v>276</v>
      </c>
      <c r="D797">
        <v>1</v>
      </c>
      <c r="E797" s="2" t="s">
        <v>277</v>
      </c>
      <c r="F797" s="3" t="s">
        <v>224</v>
      </c>
      <c r="G797" t="s">
        <v>4448</v>
      </c>
      <c r="H797" t="s">
        <v>298</v>
      </c>
      <c r="I797" t="s">
        <v>147</v>
      </c>
      <c r="J797" t="s">
        <v>5347</v>
      </c>
      <c r="K797" t="s">
        <v>5348</v>
      </c>
      <c r="L797" t="s">
        <v>745</v>
      </c>
      <c r="M797" t="s">
        <v>81</v>
      </c>
      <c r="N797">
        <v>77464</v>
      </c>
      <c r="O797" t="s">
        <v>82</v>
      </c>
      <c r="P797" t="s">
        <v>5349</v>
      </c>
      <c r="Q797">
        <v>3</v>
      </c>
      <c r="R797" t="s">
        <v>84</v>
      </c>
      <c r="S797" t="s">
        <v>84</v>
      </c>
      <c r="T797" t="s">
        <v>85</v>
      </c>
      <c r="U797">
        <v>4</v>
      </c>
      <c r="V797" t="s">
        <v>86</v>
      </c>
      <c r="W797">
        <v>2</v>
      </c>
      <c r="X797" t="s">
        <v>87</v>
      </c>
      <c r="Y797" t="s">
        <v>88</v>
      </c>
      <c r="Z797" t="s">
        <v>89</v>
      </c>
      <c r="AA797" s="2">
        <v>43862</v>
      </c>
      <c r="AB797" s="2" t="s">
        <v>1352</v>
      </c>
      <c r="AC797" t="s">
        <v>158</v>
      </c>
      <c r="AD797">
        <v>5</v>
      </c>
      <c r="AE797">
        <v>6</v>
      </c>
      <c r="AF797">
        <v>19</v>
      </c>
      <c r="AG797" t="s">
        <v>461</v>
      </c>
      <c r="AH797" t="s">
        <v>288</v>
      </c>
      <c r="AI797" t="s">
        <v>289</v>
      </c>
      <c r="AJ797">
        <v>87376.77</v>
      </c>
      <c r="AK797">
        <v>87376</v>
      </c>
      <c r="AL797">
        <v>87377</v>
      </c>
      <c r="AM797">
        <v>87376</v>
      </c>
      <c r="AN797">
        <v>24127.439999999999</v>
      </c>
      <c r="AO797">
        <v>63249.33</v>
      </c>
      <c r="AP797">
        <v>14562.8</v>
      </c>
      <c r="AQ797" t="s">
        <v>358</v>
      </c>
      <c r="AR797" t="s">
        <v>1009</v>
      </c>
      <c r="AS797" t="s">
        <v>110</v>
      </c>
      <c r="AT797" t="s">
        <v>1010</v>
      </c>
      <c r="AU797" t="s">
        <v>126</v>
      </c>
      <c r="AV797" t="s">
        <v>500</v>
      </c>
      <c r="AW797" t="s">
        <v>126</v>
      </c>
      <c r="AX797" t="s">
        <v>1247</v>
      </c>
      <c r="AY797">
        <v>4</v>
      </c>
      <c r="AZ797">
        <v>193</v>
      </c>
      <c r="BA797">
        <v>4</v>
      </c>
      <c r="BB797">
        <v>139</v>
      </c>
      <c r="BC797">
        <v>3</v>
      </c>
      <c r="BD797">
        <v>3</v>
      </c>
      <c r="BE797" t="s">
        <v>257</v>
      </c>
      <c r="BF797" t="s">
        <v>442</v>
      </c>
      <c r="BG797" t="s">
        <v>220</v>
      </c>
      <c r="BH797" t="s">
        <v>104</v>
      </c>
      <c r="BI797" t="s">
        <v>126</v>
      </c>
      <c r="BJ797" t="s">
        <v>452</v>
      </c>
      <c r="BK797">
        <v>67</v>
      </c>
      <c r="BL797">
        <v>135.1</v>
      </c>
      <c r="BM797">
        <v>170.18</v>
      </c>
      <c r="BN797">
        <v>61.28</v>
      </c>
      <c r="BO797">
        <v>21</v>
      </c>
      <c r="BP797" t="s">
        <v>209</v>
      </c>
      <c r="BQ797">
        <v>63</v>
      </c>
      <c r="BR797">
        <v>97.84</v>
      </c>
      <c r="BS797" t="s">
        <v>5350</v>
      </c>
      <c r="BT797" t="s">
        <v>108</v>
      </c>
    </row>
    <row r="798" spans="1:72" x14ac:dyDescent="0.2">
      <c r="A798" s="3">
        <v>789415</v>
      </c>
      <c r="B798">
        <v>4</v>
      </c>
      <c r="C798" t="s">
        <v>18</v>
      </c>
      <c r="D798">
        <v>5</v>
      </c>
      <c r="E798" s="2" t="s">
        <v>893</v>
      </c>
      <c r="F798" s="3" t="s">
        <v>84</v>
      </c>
      <c r="G798" t="s">
        <v>407</v>
      </c>
      <c r="H798" t="s">
        <v>502</v>
      </c>
      <c r="I798" t="s">
        <v>5351</v>
      </c>
      <c r="J798" t="s">
        <v>5352</v>
      </c>
      <c r="K798" t="s">
        <v>5353</v>
      </c>
      <c r="L798" t="s">
        <v>4306</v>
      </c>
      <c r="M798" t="s">
        <v>81</v>
      </c>
      <c r="N798">
        <v>78125</v>
      </c>
      <c r="O798" t="s">
        <v>82</v>
      </c>
      <c r="P798" t="s">
        <v>5354</v>
      </c>
      <c r="Q798">
        <v>1</v>
      </c>
      <c r="R798" t="s">
        <v>84</v>
      </c>
      <c r="S798" t="s">
        <v>126</v>
      </c>
      <c r="T798" t="s">
        <v>331</v>
      </c>
      <c r="U798">
        <v>4</v>
      </c>
      <c r="V798" t="s">
        <v>86</v>
      </c>
      <c r="W798">
        <v>1</v>
      </c>
      <c r="X798" t="s">
        <v>139</v>
      </c>
      <c r="Y798" t="s">
        <v>200</v>
      </c>
      <c r="Z798" t="s">
        <v>343</v>
      </c>
      <c r="AA798" s="2">
        <v>43879</v>
      </c>
      <c r="AB798" s="2" t="s">
        <v>285</v>
      </c>
      <c r="AC798" t="s">
        <v>286</v>
      </c>
      <c r="AD798">
        <v>3</v>
      </c>
      <c r="AE798">
        <v>2</v>
      </c>
      <c r="AF798">
        <v>0</v>
      </c>
      <c r="AG798" t="s">
        <v>899</v>
      </c>
      <c r="AH798" t="s">
        <v>143</v>
      </c>
      <c r="AI798" t="s">
        <v>144</v>
      </c>
      <c r="AJ798">
        <v>4672.63</v>
      </c>
      <c r="AK798">
        <v>4672</v>
      </c>
      <c r="AL798">
        <v>4673</v>
      </c>
      <c r="AM798">
        <v>4672</v>
      </c>
      <c r="AN798">
        <v>2822.2</v>
      </c>
      <c r="AO798">
        <v>1850.43</v>
      </c>
      <c r="AP798">
        <v>2336.3200000000002</v>
      </c>
      <c r="AQ798" t="s">
        <v>1058</v>
      </c>
      <c r="AR798" t="s">
        <v>1059</v>
      </c>
      <c r="AS798" t="s">
        <v>902</v>
      </c>
      <c r="AT798" t="s">
        <v>903</v>
      </c>
      <c r="AV798" t="s">
        <v>904</v>
      </c>
      <c r="AX798" t="s">
        <v>1577</v>
      </c>
      <c r="AY798">
        <v>15</v>
      </c>
      <c r="AZ798">
        <v>795</v>
      </c>
      <c r="BA798">
        <v>15</v>
      </c>
      <c r="BB798">
        <v>640</v>
      </c>
      <c r="BC798">
        <v>1</v>
      </c>
      <c r="BD798">
        <v>1</v>
      </c>
      <c r="BE798" t="s">
        <v>101</v>
      </c>
      <c r="BF798" t="s">
        <v>3339</v>
      </c>
      <c r="BG798" t="s">
        <v>1098</v>
      </c>
      <c r="BH798" t="s">
        <v>104</v>
      </c>
      <c r="BI798" t="s">
        <v>84</v>
      </c>
      <c r="BJ798" t="s">
        <v>2659</v>
      </c>
      <c r="BK798">
        <v>20</v>
      </c>
      <c r="BL798">
        <v>5</v>
      </c>
      <c r="BM798">
        <v>50.8</v>
      </c>
      <c r="BN798">
        <v>2.27</v>
      </c>
      <c r="BO798">
        <v>8</v>
      </c>
      <c r="BP798" t="s">
        <v>148</v>
      </c>
      <c r="BQ798">
        <v>54</v>
      </c>
      <c r="BR798">
        <v>98.15</v>
      </c>
      <c r="BS798" t="s">
        <v>5355</v>
      </c>
      <c r="BT798" t="s">
        <v>108</v>
      </c>
    </row>
    <row r="799" spans="1:72" x14ac:dyDescent="0.2">
      <c r="A799" s="3">
        <v>789416</v>
      </c>
      <c r="B799">
        <v>1</v>
      </c>
      <c r="C799" t="s">
        <v>276</v>
      </c>
      <c r="D799">
        <v>1</v>
      </c>
      <c r="E799" s="2" t="s">
        <v>277</v>
      </c>
      <c r="F799" s="3" t="s">
        <v>224</v>
      </c>
      <c r="G799" t="s">
        <v>5356</v>
      </c>
      <c r="H799" t="s">
        <v>279</v>
      </c>
      <c r="I799" t="s">
        <v>5357</v>
      </c>
      <c r="J799" t="s">
        <v>5358</v>
      </c>
      <c r="K799" t="s">
        <v>5359</v>
      </c>
      <c r="L799" t="s">
        <v>4740</v>
      </c>
      <c r="M799" t="s">
        <v>81</v>
      </c>
      <c r="N799">
        <v>77954</v>
      </c>
      <c r="O799" t="s">
        <v>82</v>
      </c>
      <c r="P799" t="s">
        <v>4741</v>
      </c>
      <c r="Q799">
        <v>1</v>
      </c>
      <c r="R799" t="s">
        <v>84</v>
      </c>
      <c r="S799" t="s">
        <v>84</v>
      </c>
      <c r="T799" t="s">
        <v>85</v>
      </c>
      <c r="U799">
        <v>3</v>
      </c>
      <c r="V799" t="s">
        <v>314</v>
      </c>
      <c r="W799">
        <v>2</v>
      </c>
      <c r="X799" t="s">
        <v>87</v>
      </c>
      <c r="Y799" t="s">
        <v>200</v>
      </c>
      <c r="Z799" t="s">
        <v>117</v>
      </c>
      <c r="AA799" s="2">
        <v>43892</v>
      </c>
      <c r="AB799" s="2" t="s">
        <v>379</v>
      </c>
      <c r="AC799" t="s">
        <v>268</v>
      </c>
      <c r="AD799">
        <v>8</v>
      </c>
      <c r="AE799">
        <v>9</v>
      </c>
      <c r="AF799">
        <v>23</v>
      </c>
      <c r="AG799" s="14" t="s">
        <v>5360</v>
      </c>
      <c r="AH799" t="s">
        <v>233</v>
      </c>
      <c r="AI799" t="s">
        <v>234</v>
      </c>
      <c r="AJ799">
        <v>133401.63</v>
      </c>
      <c r="AK799">
        <v>133401</v>
      </c>
      <c r="AL799">
        <v>133402</v>
      </c>
      <c r="AM799">
        <v>133401</v>
      </c>
      <c r="AN799">
        <v>36449.550000000003</v>
      </c>
      <c r="AO799">
        <v>96952.08</v>
      </c>
      <c r="AP799">
        <v>14822.4</v>
      </c>
      <c r="AQ799" t="s">
        <v>5361</v>
      </c>
      <c r="AR799" t="s">
        <v>5362</v>
      </c>
      <c r="AS799" t="s">
        <v>74</v>
      </c>
      <c r="AT799" t="s">
        <v>5361</v>
      </c>
      <c r="AU799" t="s">
        <v>126</v>
      </c>
      <c r="AV799" t="s">
        <v>5363</v>
      </c>
      <c r="AW799" t="s">
        <v>126</v>
      </c>
      <c r="AX799" t="s">
        <v>4587</v>
      </c>
      <c r="AY799">
        <v>25</v>
      </c>
      <c r="AZ799">
        <v>974</v>
      </c>
      <c r="BA799">
        <v>24</v>
      </c>
      <c r="BB799">
        <v>892</v>
      </c>
      <c r="BC799">
        <v>3</v>
      </c>
      <c r="BD799">
        <v>3</v>
      </c>
      <c r="BE799" t="s">
        <v>257</v>
      </c>
      <c r="BF799" t="s">
        <v>5114</v>
      </c>
      <c r="BG799" t="s">
        <v>294</v>
      </c>
      <c r="BH799" t="s">
        <v>104</v>
      </c>
      <c r="BI799" t="s">
        <v>126</v>
      </c>
      <c r="BJ799" t="s">
        <v>361</v>
      </c>
      <c r="BK799">
        <v>63</v>
      </c>
      <c r="BL799">
        <v>224.6</v>
      </c>
      <c r="BM799">
        <v>160.02000000000001</v>
      </c>
      <c r="BN799">
        <v>101.88</v>
      </c>
      <c r="BO799">
        <v>39</v>
      </c>
      <c r="BP799" t="s">
        <v>192</v>
      </c>
      <c r="BQ799">
        <v>117</v>
      </c>
      <c r="BR799">
        <v>98.27</v>
      </c>
      <c r="BS799" t="s">
        <v>5364</v>
      </c>
      <c r="BT799" t="s">
        <v>181</v>
      </c>
    </row>
    <row r="800" spans="1:72" x14ac:dyDescent="0.2">
      <c r="A800" s="3">
        <v>789417</v>
      </c>
      <c r="B800">
        <v>3</v>
      </c>
      <c r="C800" t="s">
        <v>72</v>
      </c>
      <c r="D800">
        <v>2</v>
      </c>
      <c r="E800" s="2" t="s">
        <v>73</v>
      </c>
      <c r="F800" s="3" t="s">
        <v>74</v>
      </c>
      <c r="G800" t="s">
        <v>856</v>
      </c>
      <c r="H800" t="s">
        <v>76</v>
      </c>
      <c r="I800" t="s">
        <v>5365</v>
      </c>
      <c r="J800" t="s">
        <v>5366</v>
      </c>
      <c r="K800" t="s">
        <v>5367</v>
      </c>
      <c r="L800" t="s">
        <v>1423</v>
      </c>
      <c r="M800" t="s">
        <v>81</v>
      </c>
      <c r="N800">
        <v>79032</v>
      </c>
      <c r="O800" t="s">
        <v>82</v>
      </c>
      <c r="P800" t="s">
        <v>5368</v>
      </c>
      <c r="Q800">
        <v>1</v>
      </c>
      <c r="R800" t="s">
        <v>84</v>
      </c>
      <c r="S800" t="s">
        <v>84</v>
      </c>
      <c r="T800" t="s">
        <v>85</v>
      </c>
      <c r="U800">
        <v>4</v>
      </c>
      <c r="V800" t="s">
        <v>86</v>
      </c>
      <c r="W800">
        <v>2</v>
      </c>
      <c r="X800" t="s">
        <v>87</v>
      </c>
      <c r="Y800" t="s">
        <v>88</v>
      </c>
      <c r="Z800" t="s">
        <v>89</v>
      </c>
      <c r="AA800" s="2">
        <v>43843</v>
      </c>
      <c r="AB800" s="2" t="s">
        <v>1018</v>
      </c>
      <c r="AC800" t="s">
        <v>268</v>
      </c>
      <c r="AD800">
        <v>3</v>
      </c>
      <c r="AE800">
        <v>2</v>
      </c>
      <c r="AF800">
        <v>6</v>
      </c>
      <c r="AG800" t="s">
        <v>687</v>
      </c>
      <c r="AH800" t="s">
        <v>143</v>
      </c>
      <c r="AI800" t="s">
        <v>144</v>
      </c>
      <c r="AJ800">
        <v>28314.07</v>
      </c>
      <c r="AK800">
        <v>28314</v>
      </c>
      <c r="AL800">
        <v>28315</v>
      </c>
      <c r="AM800">
        <v>28314</v>
      </c>
      <c r="AN800">
        <v>5718.88</v>
      </c>
      <c r="AO800">
        <v>22595.19</v>
      </c>
      <c r="AP800">
        <v>14157.03</v>
      </c>
      <c r="AQ800" t="s">
        <v>2127</v>
      </c>
      <c r="AR800" t="s">
        <v>2128</v>
      </c>
      <c r="AS800" t="s">
        <v>97</v>
      </c>
      <c r="AT800" t="s">
        <v>2129</v>
      </c>
      <c r="AU800" t="s">
        <v>126</v>
      </c>
      <c r="AV800" t="s">
        <v>5369</v>
      </c>
      <c r="AW800" t="s">
        <v>126</v>
      </c>
      <c r="AX800" t="s">
        <v>100</v>
      </c>
      <c r="AY800">
        <v>14</v>
      </c>
      <c r="AZ800">
        <v>806</v>
      </c>
      <c r="BA800">
        <v>14</v>
      </c>
      <c r="BB800">
        <v>560</v>
      </c>
      <c r="BC800">
        <v>1</v>
      </c>
      <c r="BD800">
        <v>2</v>
      </c>
      <c r="BE800" t="s">
        <v>206</v>
      </c>
      <c r="BF800" t="s">
        <v>557</v>
      </c>
      <c r="BG800" t="s">
        <v>147</v>
      </c>
      <c r="BH800" t="s">
        <v>104</v>
      </c>
      <c r="BI800" t="s">
        <v>84</v>
      </c>
      <c r="BJ800" t="s">
        <v>361</v>
      </c>
      <c r="BK800">
        <v>63</v>
      </c>
      <c r="BL800">
        <v>196.2</v>
      </c>
      <c r="BM800">
        <v>160.02000000000001</v>
      </c>
      <c r="BN800">
        <v>88.99</v>
      </c>
      <c r="BO800">
        <v>34</v>
      </c>
      <c r="BP800" t="s">
        <v>192</v>
      </c>
      <c r="BQ800">
        <v>110</v>
      </c>
      <c r="BR800">
        <v>98.15</v>
      </c>
      <c r="BS800" t="s">
        <v>5370</v>
      </c>
      <c r="BT800" t="s">
        <v>132</v>
      </c>
    </row>
    <row r="801" spans="1:72" x14ac:dyDescent="0.2">
      <c r="A801" s="3">
        <v>789418</v>
      </c>
      <c r="B801">
        <v>1</v>
      </c>
      <c r="C801" t="s">
        <v>276</v>
      </c>
      <c r="D801">
        <v>1</v>
      </c>
      <c r="E801" s="2" t="s">
        <v>277</v>
      </c>
      <c r="F801" s="3" t="s">
        <v>224</v>
      </c>
      <c r="G801" t="s">
        <v>5371</v>
      </c>
      <c r="H801" t="s">
        <v>237</v>
      </c>
      <c r="I801" t="s">
        <v>259</v>
      </c>
      <c r="J801" t="s">
        <v>5372</v>
      </c>
      <c r="K801" t="s">
        <v>5373</v>
      </c>
      <c r="L801" t="s">
        <v>1288</v>
      </c>
      <c r="M801" t="s">
        <v>81</v>
      </c>
      <c r="N801">
        <v>77876</v>
      </c>
      <c r="O801" t="s">
        <v>82</v>
      </c>
      <c r="P801" t="s">
        <v>5374</v>
      </c>
      <c r="Q801">
        <v>4</v>
      </c>
      <c r="R801" t="s">
        <v>84</v>
      </c>
      <c r="S801" t="s">
        <v>84</v>
      </c>
      <c r="T801" t="s">
        <v>85</v>
      </c>
      <c r="U801">
        <v>4</v>
      </c>
      <c r="V801" t="s">
        <v>86</v>
      </c>
      <c r="W801">
        <v>2</v>
      </c>
      <c r="X801" t="s">
        <v>87</v>
      </c>
      <c r="Y801" t="s">
        <v>156</v>
      </c>
      <c r="Z801" t="s">
        <v>117</v>
      </c>
      <c r="AA801" s="2">
        <v>43855</v>
      </c>
      <c r="AB801" s="2" t="s">
        <v>1290</v>
      </c>
      <c r="AC801" t="s">
        <v>268</v>
      </c>
      <c r="AD801">
        <v>3</v>
      </c>
      <c r="AE801">
        <v>4</v>
      </c>
      <c r="AF801">
        <v>13</v>
      </c>
      <c r="AG801" t="s">
        <v>380</v>
      </c>
      <c r="AH801" t="s">
        <v>288</v>
      </c>
      <c r="AI801" t="s">
        <v>289</v>
      </c>
      <c r="AJ801">
        <v>45257.599999999999</v>
      </c>
      <c r="AK801">
        <v>45257</v>
      </c>
      <c r="AL801">
        <v>45258</v>
      </c>
      <c r="AM801">
        <v>45257</v>
      </c>
      <c r="AN801">
        <v>18555.84</v>
      </c>
      <c r="AO801">
        <v>26701.759999999998</v>
      </c>
      <c r="AP801">
        <v>11314.4</v>
      </c>
      <c r="AQ801" t="s">
        <v>235</v>
      </c>
      <c r="AR801" t="s">
        <v>236</v>
      </c>
      <c r="AS801" t="s">
        <v>237</v>
      </c>
      <c r="AT801" t="s">
        <v>238</v>
      </c>
      <c r="AU801" t="s">
        <v>126</v>
      </c>
      <c r="AV801" t="s">
        <v>727</v>
      </c>
      <c r="AW801" t="s">
        <v>126</v>
      </c>
      <c r="AY801">
        <v>18</v>
      </c>
      <c r="AZ801">
        <v>871</v>
      </c>
      <c r="BA801">
        <v>18</v>
      </c>
      <c r="BB801">
        <v>720</v>
      </c>
      <c r="BC801">
        <v>3</v>
      </c>
      <c r="BD801">
        <v>3</v>
      </c>
      <c r="BE801" t="s">
        <v>257</v>
      </c>
      <c r="BF801" t="s">
        <v>1520</v>
      </c>
      <c r="BH801" t="s">
        <v>104</v>
      </c>
      <c r="BI801" t="s">
        <v>126</v>
      </c>
      <c r="BJ801" t="s">
        <v>163</v>
      </c>
      <c r="BK801">
        <v>64</v>
      </c>
      <c r="BL801">
        <v>204.6</v>
      </c>
      <c r="BM801">
        <v>162.56</v>
      </c>
      <c r="BN801">
        <v>92.8</v>
      </c>
      <c r="BO801">
        <v>35</v>
      </c>
      <c r="BP801" t="s">
        <v>192</v>
      </c>
      <c r="BQ801">
        <v>109</v>
      </c>
      <c r="BR801">
        <v>97.87</v>
      </c>
      <c r="BS801" t="s">
        <v>5375</v>
      </c>
      <c r="BT801" t="s">
        <v>132</v>
      </c>
    </row>
    <row r="802" spans="1:72" x14ac:dyDescent="0.2">
      <c r="A802" s="3">
        <v>789419</v>
      </c>
      <c r="B802">
        <v>4</v>
      </c>
      <c r="C802" t="s">
        <v>18</v>
      </c>
      <c r="D802">
        <v>5</v>
      </c>
      <c r="E802" s="2" t="s">
        <v>893</v>
      </c>
      <c r="F802" s="3" t="s">
        <v>84</v>
      </c>
      <c r="G802" t="s">
        <v>3263</v>
      </c>
      <c r="H802" t="s">
        <v>110</v>
      </c>
      <c r="I802" t="s">
        <v>5376</v>
      </c>
      <c r="J802" t="s">
        <v>5377</v>
      </c>
      <c r="K802" t="s">
        <v>5378</v>
      </c>
      <c r="L802" t="s">
        <v>1036</v>
      </c>
      <c r="M802" t="s">
        <v>81</v>
      </c>
      <c r="N802">
        <v>76710</v>
      </c>
      <c r="O802" t="s">
        <v>82</v>
      </c>
      <c r="P802" t="s">
        <v>1037</v>
      </c>
      <c r="Q802">
        <v>1</v>
      </c>
      <c r="R802" t="s">
        <v>84</v>
      </c>
      <c r="S802" t="s">
        <v>126</v>
      </c>
      <c r="T802" t="s">
        <v>85</v>
      </c>
      <c r="U802">
        <v>4</v>
      </c>
      <c r="V802" t="s">
        <v>86</v>
      </c>
      <c r="W802">
        <v>1</v>
      </c>
      <c r="X802" t="s">
        <v>139</v>
      </c>
      <c r="Y802" t="s">
        <v>200</v>
      </c>
      <c r="Z802" t="s">
        <v>117</v>
      </c>
      <c r="AA802" s="2">
        <v>43897</v>
      </c>
      <c r="AB802" s="2" t="s">
        <v>1507</v>
      </c>
      <c r="AC802" t="s">
        <v>286</v>
      </c>
      <c r="AD802">
        <v>9</v>
      </c>
      <c r="AE802">
        <v>12</v>
      </c>
      <c r="AF802">
        <v>0</v>
      </c>
      <c r="AG802" t="s">
        <v>899</v>
      </c>
      <c r="AH802" t="s">
        <v>121</v>
      </c>
      <c r="AI802" t="s">
        <v>122</v>
      </c>
      <c r="AJ802">
        <v>113092.23</v>
      </c>
      <c r="AK802">
        <v>113092</v>
      </c>
      <c r="AL802">
        <v>113093</v>
      </c>
      <c r="AM802">
        <v>113092</v>
      </c>
      <c r="AN802">
        <v>65119.06</v>
      </c>
      <c r="AO802">
        <v>47973.17</v>
      </c>
      <c r="AP802">
        <v>9424.35</v>
      </c>
      <c r="AQ802" t="s">
        <v>900</v>
      </c>
      <c r="AR802" t="s">
        <v>901</v>
      </c>
      <c r="AS802" t="s">
        <v>902</v>
      </c>
      <c r="AT802" t="s">
        <v>903</v>
      </c>
      <c r="AV802" t="s">
        <v>1576</v>
      </c>
      <c r="AW802" t="s">
        <v>126</v>
      </c>
      <c r="AX802" t="s">
        <v>5379</v>
      </c>
      <c r="AY802">
        <v>15</v>
      </c>
      <c r="AZ802">
        <v>790</v>
      </c>
      <c r="BA802">
        <v>15</v>
      </c>
      <c r="BB802">
        <v>634</v>
      </c>
      <c r="BC802">
        <v>1</v>
      </c>
      <c r="BD802">
        <v>2</v>
      </c>
      <c r="BE802" t="s">
        <v>206</v>
      </c>
      <c r="BF802" t="s">
        <v>431</v>
      </c>
      <c r="BG802" t="s">
        <v>549</v>
      </c>
      <c r="BH802" t="s">
        <v>104</v>
      </c>
      <c r="BI802" t="s">
        <v>84</v>
      </c>
      <c r="BJ802" t="s">
        <v>1234</v>
      </c>
      <c r="BK802">
        <v>15</v>
      </c>
      <c r="BL802">
        <v>5</v>
      </c>
      <c r="BM802">
        <v>38.1</v>
      </c>
      <c r="BN802">
        <v>2.27</v>
      </c>
      <c r="BO802">
        <v>15</v>
      </c>
      <c r="BP802" t="s">
        <v>148</v>
      </c>
      <c r="BQ802">
        <v>47</v>
      </c>
      <c r="BR802">
        <v>98.13</v>
      </c>
      <c r="BS802" t="s">
        <v>5380</v>
      </c>
      <c r="BT802" t="s">
        <v>181</v>
      </c>
    </row>
    <row r="803" spans="1:72" x14ac:dyDescent="0.2">
      <c r="A803" s="3">
        <v>789420</v>
      </c>
      <c r="B803">
        <v>1</v>
      </c>
      <c r="C803" t="s">
        <v>276</v>
      </c>
      <c r="D803">
        <v>1</v>
      </c>
      <c r="E803" s="2" t="s">
        <v>277</v>
      </c>
      <c r="F803" s="3" t="s">
        <v>224</v>
      </c>
      <c r="G803" t="s">
        <v>540</v>
      </c>
      <c r="H803" t="s">
        <v>383</v>
      </c>
      <c r="I803" t="s">
        <v>5381</v>
      </c>
      <c r="J803" t="s">
        <v>5382</v>
      </c>
      <c r="K803" t="s">
        <v>5383</v>
      </c>
      <c r="L803" t="s">
        <v>4146</v>
      </c>
      <c r="M803" t="s">
        <v>81</v>
      </c>
      <c r="N803">
        <v>78561</v>
      </c>
      <c r="O803" t="s">
        <v>82</v>
      </c>
      <c r="P803" t="s">
        <v>5384</v>
      </c>
      <c r="Q803">
        <v>3</v>
      </c>
      <c r="R803" t="s">
        <v>84</v>
      </c>
      <c r="S803" t="s">
        <v>84</v>
      </c>
      <c r="T803" t="s">
        <v>85</v>
      </c>
      <c r="U803">
        <v>4</v>
      </c>
      <c r="V803" t="s">
        <v>86</v>
      </c>
      <c r="W803">
        <v>2</v>
      </c>
      <c r="X803" t="s">
        <v>87</v>
      </c>
      <c r="Y803" t="s">
        <v>116</v>
      </c>
      <c r="Z803" t="s">
        <v>117</v>
      </c>
      <c r="AA803" s="2">
        <v>43890</v>
      </c>
      <c r="AB803" s="2" t="s">
        <v>555</v>
      </c>
      <c r="AC803" t="s">
        <v>268</v>
      </c>
      <c r="AD803">
        <v>3</v>
      </c>
      <c r="AE803">
        <v>4</v>
      </c>
      <c r="AF803">
        <v>19</v>
      </c>
      <c r="AG803" t="s">
        <v>461</v>
      </c>
      <c r="AH803" t="s">
        <v>288</v>
      </c>
      <c r="AI803" t="s">
        <v>289</v>
      </c>
      <c r="AJ803">
        <v>143548.95000000001</v>
      </c>
      <c r="AK803">
        <v>143548</v>
      </c>
      <c r="AL803">
        <v>143549</v>
      </c>
      <c r="AM803">
        <v>143548</v>
      </c>
      <c r="AN803">
        <v>16199.8</v>
      </c>
      <c r="AO803">
        <v>127349.15</v>
      </c>
      <c r="AP803">
        <v>35887.24</v>
      </c>
      <c r="AQ803" t="s">
        <v>5385</v>
      </c>
      <c r="AR803" t="s">
        <v>5386</v>
      </c>
      <c r="AS803" t="s">
        <v>339</v>
      </c>
      <c r="AT803" t="s">
        <v>524</v>
      </c>
      <c r="AU803" t="s">
        <v>126</v>
      </c>
      <c r="AV803" t="s">
        <v>1559</v>
      </c>
      <c r="AW803" t="s">
        <v>84</v>
      </c>
      <c r="AX803" t="s">
        <v>3730</v>
      </c>
      <c r="AY803">
        <v>8</v>
      </c>
      <c r="AZ803">
        <v>470</v>
      </c>
      <c r="BA803">
        <v>8</v>
      </c>
      <c r="BB803">
        <v>301</v>
      </c>
      <c r="BC803">
        <v>2</v>
      </c>
      <c r="BD803">
        <v>1</v>
      </c>
      <c r="BE803" t="s">
        <v>101</v>
      </c>
      <c r="BF803" t="s">
        <v>1030</v>
      </c>
      <c r="BG803" t="s">
        <v>1124</v>
      </c>
      <c r="BH803" t="s">
        <v>104</v>
      </c>
      <c r="BI803" t="s">
        <v>126</v>
      </c>
      <c r="BJ803" t="s">
        <v>222</v>
      </c>
      <c r="BK803">
        <v>65</v>
      </c>
      <c r="BL803">
        <v>170.1</v>
      </c>
      <c r="BM803">
        <v>165.1</v>
      </c>
      <c r="BN803">
        <v>77.16</v>
      </c>
      <c r="BO803">
        <v>28</v>
      </c>
      <c r="BP803" t="s">
        <v>106</v>
      </c>
      <c r="BQ803">
        <v>96</v>
      </c>
      <c r="BR803">
        <v>97.38</v>
      </c>
      <c r="BS803" t="s">
        <v>5387</v>
      </c>
      <c r="BT803" t="s">
        <v>108</v>
      </c>
    </row>
    <row r="804" spans="1:72" x14ac:dyDescent="0.2">
      <c r="A804" s="3">
        <v>789421</v>
      </c>
      <c r="B804">
        <v>3</v>
      </c>
      <c r="C804" t="s">
        <v>72</v>
      </c>
      <c r="D804">
        <v>2</v>
      </c>
      <c r="E804" s="2" t="s">
        <v>73</v>
      </c>
      <c r="F804" s="3" t="s">
        <v>74</v>
      </c>
      <c r="G804" t="s">
        <v>2160</v>
      </c>
      <c r="H804" t="s">
        <v>902</v>
      </c>
      <c r="I804" t="s">
        <v>5388</v>
      </c>
      <c r="J804" t="s">
        <v>5389</v>
      </c>
      <c r="K804" t="s">
        <v>5390</v>
      </c>
      <c r="L804" t="s">
        <v>649</v>
      </c>
      <c r="M804" t="s">
        <v>81</v>
      </c>
      <c r="N804">
        <v>75471</v>
      </c>
      <c r="O804" t="s">
        <v>82</v>
      </c>
      <c r="P804" t="s">
        <v>5391</v>
      </c>
      <c r="Q804">
        <v>1</v>
      </c>
      <c r="R804" t="s">
        <v>84</v>
      </c>
      <c r="S804" t="s">
        <v>84</v>
      </c>
      <c r="T804" t="s">
        <v>85</v>
      </c>
      <c r="U804">
        <v>4</v>
      </c>
      <c r="V804" t="s">
        <v>86</v>
      </c>
      <c r="W804">
        <v>1</v>
      </c>
      <c r="X804" t="s">
        <v>139</v>
      </c>
      <c r="Y804" t="s">
        <v>460</v>
      </c>
      <c r="Z804" t="s">
        <v>117</v>
      </c>
      <c r="AA804" s="2">
        <v>43838</v>
      </c>
      <c r="AB804" s="2" t="s">
        <v>426</v>
      </c>
      <c r="AC804" t="s">
        <v>158</v>
      </c>
      <c r="AD804">
        <v>3</v>
      </c>
      <c r="AE804">
        <v>2</v>
      </c>
      <c r="AF804">
        <v>10</v>
      </c>
      <c r="AG804" t="s">
        <v>617</v>
      </c>
      <c r="AH804" t="s">
        <v>143</v>
      </c>
      <c r="AI804" t="s">
        <v>144</v>
      </c>
      <c r="AJ804">
        <v>25961.56</v>
      </c>
      <c r="AK804">
        <v>25961</v>
      </c>
      <c r="AL804">
        <v>25962</v>
      </c>
      <c r="AM804">
        <v>25961</v>
      </c>
      <c r="AN804">
        <v>5718.88</v>
      </c>
      <c r="AO804">
        <v>20242.68</v>
      </c>
      <c r="AP804">
        <v>12980.78</v>
      </c>
      <c r="AQ804" t="s">
        <v>948</v>
      </c>
      <c r="AR804" t="s">
        <v>949</v>
      </c>
      <c r="AS804" t="s">
        <v>97</v>
      </c>
      <c r="AT804" t="s">
        <v>950</v>
      </c>
      <c r="AU804" t="s">
        <v>126</v>
      </c>
      <c r="AV804" t="s">
        <v>5392</v>
      </c>
      <c r="AW804" t="s">
        <v>84</v>
      </c>
      <c r="AX804" t="s">
        <v>100</v>
      </c>
      <c r="AY804">
        <v>14</v>
      </c>
      <c r="AZ804">
        <v>768</v>
      </c>
      <c r="BA804">
        <v>14</v>
      </c>
      <c r="BB804">
        <v>542</v>
      </c>
      <c r="BC804">
        <v>1</v>
      </c>
      <c r="BD804">
        <v>2</v>
      </c>
      <c r="BE804" t="s">
        <v>206</v>
      </c>
      <c r="BF804" t="s">
        <v>478</v>
      </c>
      <c r="BG804" t="s">
        <v>611</v>
      </c>
      <c r="BH804" t="s">
        <v>104</v>
      </c>
      <c r="BI804" t="s">
        <v>84</v>
      </c>
      <c r="BJ804" t="s">
        <v>658</v>
      </c>
      <c r="BK804">
        <v>69</v>
      </c>
      <c r="BL804">
        <v>187.2</v>
      </c>
      <c r="BM804">
        <v>175.26</v>
      </c>
      <c r="BN804">
        <v>84.91</v>
      </c>
      <c r="BO804">
        <v>27</v>
      </c>
      <c r="BP804" t="s">
        <v>106</v>
      </c>
      <c r="BQ804">
        <v>90</v>
      </c>
      <c r="BR804">
        <v>97.73</v>
      </c>
      <c r="BS804" t="s">
        <v>5393</v>
      </c>
      <c r="BT804" t="s">
        <v>132</v>
      </c>
    </row>
    <row r="805" spans="1:72" x14ac:dyDescent="0.2">
      <c r="A805" s="3">
        <v>789422</v>
      </c>
      <c r="B805">
        <v>4</v>
      </c>
      <c r="C805" t="s">
        <v>18</v>
      </c>
      <c r="D805">
        <v>5</v>
      </c>
      <c r="E805" s="2" t="s">
        <v>893</v>
      </c>
      <c r="F805" s="3" t="s">
        <v>84</v>
      </c>
      <c r="G805" t="s">
        <v>4373</v>
      </c>
      <c r="H805" t="s">
        <v>183</v>
      </c>
      <c r="I805" t="s">
        <v>4612</v>
      </c>
      <c r="J805" t="s">
        <v>5394</v>
      </c>
      <c r="K805" t="s">
        <v>5395</v>
      </c>
      <c r="L805" t="s">
        <v>1489</v>
      </c>
      <c r="M805" t="s">
        <v>81</v>
      </c>
      <c r="N805">
        <v>76058</v>
      </c>
      <c r="O805" t="s">
        <v>82</v>
      </c>
      <c r="P805" t="s">
        <v>5396</v>
      </c>
      <c r="Q805">
        <v>1</v>
      </c>
      <c r="R805" t="s">
        <v>84</v>
      </c>
      <c r="S805" t="s">
        <v>126</v>
      </c>
      <c r="T805" t="s">
        <v>85</v>
      </c>
      <c r="U805">
        <v>4</v>
      </c>
      <c r="V805" t="s">
        <v>86</v>
      </c>
      <c r="W805">
        <v>2</v>
      </c>
      <c r="X805" t="s">
        <v>87</v>
      </c>
      <c r="Y805" t="s">
        <v>200</v>
      </c>
      <c r="Z805" t="s">
        <v>117</v>
      </c>
      <c r="AA805" s="2">
        <v>43880</v>
      </c>
      <c r="AB805" s="2" t="s">
        <v>1133</v>
      </c>
      <c r="AC805" t="s">
        <v>158</v>
      </c>
      <c r="AD805">
        <v>3</v>
      </c>
      <c r="AE805">
        <v>2</v>
      </c>
      <c r="AF805">
        <v>0</v>
      </c>
      <c r="AG805" t="s">
        <v>899</v>
      </c>
      <c r="AH805" t="s">
        <v>143</v>
      </c>
      <c r="AI805" t="s">
        <v>144</v>
      </c>
      <c r="AJ805">
        <v>4547.78</v>
      </c>
      <c r="AK805">
        <v>4547</v>
      </c>
      <c r="AL805">
        <v>4548</v>
      </c>
      <c r="AM805">
        <v>4547</v>
      </c>
      <c r="AN805">
        <v>2822.2</v>
      </c>
      <c r="AO805">
        <v>1725.58</v>
      </c>
      <c r="AP805">
        <v>2273.89</v>
      </c>
      <c r="AQ805" t="s">
        <v>1058</v>
      </c>
      <c r="AR805" t="s">
        <v>1059</v>
      </c>
      <c r="AS805" t="s">
        <v>902</v>
      </c>
      <c r="AT805" t="s">
        <v>903</v>
      </c>
      <c r="AV805" t="s">
        <v>904</v>
      </c>
      <c r="AX805" t="s">
        <v>905</v>
      </c>
      <c r="AY805">
        <v>15</v>
      </c>
      <c r="AZ805">
        <v>795</v>
      </c>
      <c r="BA805">
        <v>15</v>
      </c>
      <c r="BB805">
        <v>640</v>
      </c>
      <c r="BC805">
        <v>1</v>
      </c>
      <c r="BD805">
        <v>1</v>
      </c>
      <c r="BE805" t="s">
        <v>101</v>
      </c>
      <c r="BF805" t="s">
        <v>3110</v>
      </c>
      <c r="BG805" t="s">
        <v>1344</v>
      </c>
      <c r="BH805" t="s">
        <v>104</v>
      </c>
      <c r="BI805" t="s">
        <v>84</v>
      </c>
      <c r="BJ805" t="s">
        <v>1710</v>
      </c>
      <c r="BK805">
        <v>24</v>
      </c>
      <c r="BL805">
        <v>8</v>
      </c>
      <c r="BM805">
        <v>60.96</v>
      </c>
      <c r="BN805">
        <v>3.63</v>
      </c>
      <c r="BO805">
        <v>9</v>
      </c>
      <c r="BP805" t="s">
        <v>148</v>
      </c>
      <c r="BQ805">
        <v>55</v>
      </c>
      <c r="BR805">
        <v>98.01</v>
      </c>
      <c r="BS805" t="s">
        <v>1061</v>
      </c>
      <c r="BT805" t="s">
        <v>108</v>
      </c>
    </row>
    <row r="806" spans="1:72" x14ac:dyDescent="0.2">
      <c r="A806" s="3">
        <v>789423</v>
      </c>
      <c r="B806">
        <v>1</v>
      </c>
      <c r="C806" t="s">
        <v>276</v>
      </c>
      <c r="D806">
        <v>1</v>
      </c>
      <c r="E806" s="2" t="s">
        <v>277</v>
      </c>
      <c r="F806" s="3" t="s">
        <v>224</v>
      </c>
      <c r="G806" t="s">
        <v>1946</v>
      </c>
      <c r="H806" t="s">
        <v>493</v>
      </c>
      <c r="I806" t="s">
        <v>4827</v>
      </c>
      <c r="J806" t="s">
        <v>5397</v>
      </c>
      <c r="K806" t="s">
        <v>5398</v>
      </c>
      <c r="L806" t="s">
        <v>291</v>
      </c>
      <c r="M806" t="s">
        <v>81</v>
      </c>
      <c r="N806">
        <v>88566</v>
      </c>
      <c r="O806" t="s">
        <v>82</v>
      </c>
      <c r="P806" t="s">
        <v>291</v>
      </c>
      <c r="Q806">
        <v>1</v>
      </c>
      <c r="R806" t="s">
        <v>84</v>
      </c>
      <c r="S806" t="s">
        <v>84</v>
      </c>
      <c r="T806" t="s">
        <v>85</v>
      </c>
      <c r="U806">
        <v>4</v>
      </c>
      <c r="V806" t="s">
        <v>86</v>
      </c>
      <c r="W806">
        <v>2</v>
      </c>
      <c r="X806" t="s">
        <v>87</v>
      </c>
      <c r="Y806" t="s">
        <v>88</v>
      </c>
      <c r="Z806" t="s">
        <v>89</v>
      </c>
      <c r="AA806" s="2">
        <v>43837</v>
      </c>
      <c r="AB806" s="2" t="s">
        <v>499</v>
      </c>
      <c r="AC806" t="s">
        <v>268</v>
      </c>
      <c r="AD806">
        <v>2</v>
      </c>
      <c r="AE806">
        <v>1</v>
      </c>
      <c r="AF806">
        <v>24</v>
      </c>
      <c r="AG806" s="14" t="s">
        <v>4364</v>
      </c>
      <c r="AH806" t="s">
        <v>143</v>
      </c>
      <c r="AI806" t="s">
        <v>144</v>
      </c>
      <c r="AJ806">
        <v>18803.900000000001</v>
      </c>
      <c r="AK806">
        <v>18803</v>
      </c>
      <c r="AL806">
        <v>18804</v>
      </c>
      <c r="AM806">
        <v>18803</v>
      </c>
      <c r="AN806">
        <v>4638.96</v>
      </c>
      <c r="AO806">
        <v>14164.94</v>
      </c>
      <c r="AP806">
        <v>18803.900000000001</v>
      </c>
      <c r="AQ806" t="s">
        <v>535</v>
      </c>
      <c r="AR806" t="s">
        <v>536</v>
      </c>
      <c r="AS806" t="s">
        <v>110</v>
      </c>
      <c r="AT806" t="s">
        <v>537</v>
      </c>
      <c r="AU806" t="s">
        <v>126</v>
      </c>
      <c r="AV806" t="s">
        <v>2474</v>
      </c>
      <c r="AW806" t="s">
        <v>126</v>
      </c>
      <c r="AY806">
        <v>4</v>
      </c>
      <c r="AZ806">
        <v>189</v>
      </c>
      <c r="BA806">
        <v>4</v>
      </c>
      <c r="BB806">
        <v>133</v>
      </c>
      <c r="BC806">
        <v>2</v>
      </c>
      <c r="BD806">
        <v>2</v>
      </c>
      <c r="BE806" t="s">
        <v>206</v>
      </c>
      <c r="BF806" t="s">
        <v>538</v>
      </c>
      <c r="BH806" t="s">
        <v>104</v>
      </c>
      <c r="BI806" t="s">
        <v>126</v>
      </c>
      <c r="BJ806" t="s">
        <v>222</v>
      </c>
      <c r="BK806">
        <v>65</v>
      </c>
      <c r="BL806">
        <v>176.2</v>
      </c>
      <c r="BM806">
        <v>165.1</v>
      </c>
      <c r="BN806">
        <v>79.92</v>
      </c>
      <c r="BO806">
        <v>29</v>
      </c>
      <c r="BP806" t="s">
        <v>106</v>
      </c>
      <c r="BQ806">
        <v>87</v>
      </c>
      <c r="BR806">
        <v>97.35</v>
      </c>
      <c r="BS806" t="s">
        <v>5399</v>
      </c>
      <c r="BT806" t="s">
        <v>132</v>
      </c>
    </row>
    <row r="807" spans="1:72" x14ac:dyDescent="0.2">
      <c r="A807" s="3">
        <v>789424</v>
      </c>
      <c r="B807">
        <v>1</v>
      </c>
      <c r="C807" t="s">
        <v>276</v>
      </c>
      <c r="D807">
        <v>1</v>
      </c>
      <c r="E807" s="2" t="s">
        <v>277</v>
      </c>
      <c r="F807" s="3" t="s">
        <v>224</v>
      </c>
      <c r="G807" t="s">
        <v>5400</v>
      </c>
      <c r="H807" t="s">
        <v>110</v>
      </c>
      <c r="I807" t="s">
        <v>5401</v>
      </c>
      <c r="J807" t="s">
        <v>5402</v>
      </c>
      <c r="K807" t="s">
        <v>5403</v>
      </c>
      <c r="L807" t="s">
        <v>291</v>
      </c>
      <c r="M807" t="s">
        <v>81</v>
      </c>
      <c r="N807">
        <v>88547</v>
      </c>
      <c r="O807" t="s">
        <v>82</v>
      </c>
      <c r="P807" t="s">
        <v>291</v>
      </c>
      <c r="Q807">
        <v>1</v>
      </c>
      <c r="R807" t="s">
        <v>84</v>
      </c>
      <c r="S807" t="s">
        <v>84</v>
      </c>
      <c r="T807" t="s">
        <v>85</v>
      </c>
      <c r="U807">
        <v>4</v>
      </c>
      <c r="V807" t="s">
        <v>86</v>
      </c>
      <c r="W807">
        <v>2</v>
      </c>
      <c r="X807" t="s">
        <v>87</v>
      </c>
      <c r="Y807" t="s">
        <v>88</v>
      </c>
      <c r="Z807" t="s">
        <v>89</v>
      </c>
      <c r="AA807" s="2">
        <v>43889</v>
      </c>
      <c r="AB807" s="2" t="s">
        <v>488</v>
      </c>
      <c r="AC807" t="s">
        <v>119</v>
      </c>
      <c r="AD807">
        <v>2</v>
      </c>
      <c r="AE807">
        <v>3</v>
      </c>
      <c r="AF807">
        <v>15</v>
      </c>
      <c r="AG807" t="s">
        <v>328</v>
      </c>
      <c r="AH807" t="s">
        <v>121</v>
      </c>
      <c r="AI807" t="s">
        <v>122</v>
      </c>
      <c r="AJ807">
        <v>34919.78</v>
      </c>
      <c r="AK807">
        <v>34919</v>
      </c>
      <c r="AL807">
        <v>34920</v>
      </c>
      <c r="AM807">
        <v>34919</v>
      </c>
      <c r="AN807">
        <v>13916.88</v>
      </c>
      <c r="AO807">
        <v>21002.9</v>
      </c>
      <c r="AP807">
        <v>11639.93</v>
      </c>
      <c r="AQ807" t="s">
        <v>571</v>
      </c>
      <c r="AR807" t="s">
        <v>2556</v>
      </c>
      <c r="AS807" t="s">
        <v>224</v>
      </c>
      <c r="AT807" t="s">
        <v>1163</v>
      </c>
      <c r="AU807" t="s">
        <v>126</v>
      </c>
      <c r="AV807" t="s">
        <v>333</v>
      </c>
      <c r="AW807" t="s">
        <v>126</v>
      </c>
      <c r="AX807" t="s">
        <v>3194</v>
      </c>
      <c r="AY807">
        <v>5</v>
      </c>
      <c r="AZ807">
        <v>310</v>
      </c>
      <c r="BA807">
        <v>5</v>
      </c>
      <c r="BB807">
        <v>201</v>
      </c>
      <c r="BC807">
        <v>1</v>
      </c>
      <c r="BD807">
        <v>1</v>
      </c>
      <c r="BE807" t="s">
        <v>101</v>
      </c>
      <c r="BF807" t="s">
        <v>729</v>
      </c>
      <c r="BG807" t="s">
        <v>549</v>
      </c>
      <c r="BH807" t="s">
        <v>104</v>
      </c>
      <c r="BI807" t="s">
        <v>126</v>
      </c>
      <c r="BJ807" t="s">
        <v>105</v>
      </c>
      <c r="BK807">
        <v>68</v>
      </c>
      <c r="BL807">
        <v>134.6</v>
      </c>
      <c r="BM807">
        <v>172.72</v>
      </c>
      <c r="BN807">
        <v>61.05</v>
      </c>
      <c r="BO807">
        <v>20</v>
      </c>
      <c r="BP807" t="s">
        <v>209</v>
      </c>
      <c r="BQ807">
        <v>75</v>
      </c>
      <c r="BR807">
        <v>97.54</v>
      </c>
      <c r="BS807" t="s">
        <v>5404</v>
      </c>
      <c r="BT807" t="s">
        <v>108</v>
      </c>
    </row>
    <row r="808" spans="1:72" x14ac:dyDescent="0.2">
      <c r="A808" s="3">
        <v>789425</v>
      </c>
      <c r="B808">
        <v>1</v>
      </c>
      <c r="C808" t="s">
        <v>276</v>
      </c>
      <c r="D808">
        <v>1</v>
      </c>
      <c r="E808" s="2" t="s">
        <v>277</v>
      </c>
      <c r="F808" s="3" t="s">
        <v>224</v>
      </c>
      <c r="G808" t="s">
        <v>5405</v>
      </c>
      <c r="H808" t="s">
        <v>74</v>
      </c>
      <c r="I808" t="s">
        <v>5406</v>
      </c>
      <c r="J808" t="s">
        <v>5407</v>
      </c>
      <c r="K808" t="s">
        <v>5408</v>
      </c>
      <c r="L808" t="s">
        <v>588</v>
      </c>
      <c r="M808" t="s">
        <v>81</v>
      </c>
      <c r="N808">
        <v>77010</v>
      </c>
      <c r="O808" t="s">
        <v>82</v>
      </c>
      <c r="P808" t="s">
        <v>589</v>
      </c>
      <c r="Q808">
        <v>1</v>
      </c>
      <c r="R808" t="s">
        <v>84</v>
      </c>
      <c r="S808" t="s">
        <v>84</v>
      </c>
      <c r="T808" t="s">
        <v>331</v>
      </c>
      <c r="U808">
        <v>4</v>
      </c>
      <c r="V808" t="s">
        <v>86</v>
      </c>
      <c r="W808">
        <v>2</v>
      </c>
      <c r="X808" t="s">
        <v>87</v>
      </c>
      <c r="Y808" t="s">
        <v>88</v>
      </c>
      <c r="Z808" t="s">
        <v>343</v>
      </c>
      <c r="AA808" s="2">
        <v>43911</v>
      </c>
      <c r="AB808" s="2" t="s">
        <v>171</v>
      </c>
      <c r="AC808" t="s">
        <v>172</v>
      </c>
      <c r="AD808">
        <v>5</v>
      </c>
      <c r="AE808">
        <v>8</v>
      </c>
      <c r="AF808">
        <v>13</v>
      </c>
      <c r="AG808" t="s">
        <v>380</v>
      </c>
      <c r="AH808" t="s">
        <v>288</v>
      </c>
      <c r="AI808" t="s">
        <v>289</v>
      </c>
      <c r="AJ808">
        <v>81043.95</v>
      </c>
      <c r="AK808">
        <v>81043</v>
      </c>
      <c r="AL808">
        <v>81044</v>
      </c>
      <c r="AM808">
        <v>81043</v>
      </c>
      <c r="AN808">
        <v>32399.599999999999</v>
      </c>
      <c r="AO808">
        <v>48644.35</v>
      </c>
      <c r="AP808">
        <v>10130.49</v>
      </c>
      <c r="AQ808" t="s">
        <v>3817</v>
      </c>
      <c r="AR808" t="s">
        <v>5409</v>
      </c>
      <c r="AS808" t="s">
        <v>84</v>
      </c>
      <c r="AT808" t="s">
        <v>3817</v>
      </c>
      <c r="AU808" t="s">
        <v>126</v>
      </c>
      <c r="AV808" t="s">
        <v>1592</v>
      </c>
      <c r="AW808" t="s">
        <v>126</v>
      </c>
      <c r="AY808">
        <v>11</v>
      </c>
      <c r="AZ808">
        <v>690</v>
      </c>
      <c r="BA808">
        <v>11</v>
      </c>
      <c r="BB808">
        <v>463</v>
      </c>
      <c r="BC808">
        <v>1</v>
      </c>
      <c r="BD808">
        <v>2</v>
      </c>
      <c r="BE808" t="s">
        <v>206</v>
      </c>
      <c r="BF808" t="s">
        <v>1425</v>
      </c>
      <c r="BH808" t="s">
        <v>104</v>
      </c>
      <c r="BI808" t="s">
        <v>126</v>
      </c>
      <c r="BJ808" t="s">
        <v>351</v>
      </c>
      <c r="BK808">
        <v>72</v>
      </c>
      <c r="BL808">
        <v>170.5</v>
      </c>
      <c r="BM808">
        <v>182.88</v>
      </c>
      <c r="BN808">
        <v>77.34</v>
      </c>
      <c r="BO808">
        <v>23</v>
      </c>
      <c r="BP808" t="s">
        <v>209</v>
      </c>
      <c r="BQ808">
        <v>71</v>
      </c>
      <c r="BR808">
        <v>97.62</v>
      </c>
      <c r="BS808" t="s">
        <v>2877</v>
      </c>
      <c r="BT808" t="s">
        <v>181</v>
      </c>
    </row>
    <row r="809" spans="1:72" x14ac:dyDescent="0.2">
      <c r="A809" s="3">
        <v>789426</v>
      </c>
      <c r="B809">
        <v>4</v>
      </c>
      <c r="C809" t="s">
        <v>18</v>
      </c>
      <c r="D809">
        <v>5</v>
      </c>
      <c r="E809" s="2" t="s">
        <v>893</v>
      </c>
      <c r="F809" s="3" t="s">
        <v>84</v>
      </c>
      <c r="G809" t="s">
        <v>5410</v>
      </c>
      <c r="H809" t="s">
        <v>76</v>
      </c>
      <c r="I809" t="s">
        <v>5411</v>
      </c>
      <c r="J809" t="s">
        <v>5412</v>
      </c>
      <c r="K809" t="s">
        <v>5413</v>
      </c>
      <c r="L809" t="s">
        <v>1826</v>
      </c>
      <c r="M809" t="s">
        <v>81</v>
      </c>
      <c r="N809">
        <v>77535</v>
      </c>
      <c r="O809" t="s">
        <v>82</v>
      </c>
      <c r="P809" t="s">
        <v>1827</v>
      </c>
      <c r="Q809">
        <v>1</v>
      </c>
      <c r="R809" t="s">
        <v>84</v>
      </c>
      <c r="S809" t="s">
        <v>126</v>
      </c>
      <c r="T809" t="s">
        <v>331</v>
      </c>
      <c r="U809">
        <v>4</v>
      </c>
      <c r="V809" t="s">
        <v>86</v>
      </c>
      <c r="W809">
        <v>1</v>
      </c>
      <c r="X809" t="s">
        <v>139</v>
      </c>
      <c r="Y809" t="s">
        <v>200</v>
      </c>
      <c r="Z809" t="s">
        <v>343</v>
      </c>
      <c r="AA809" s="2">
        <v>43907</v>
      </c>
      <c r="AB809" s="2" t="s">
        <v>3240</v>
      </c>
      <c r="AC809" t="s">
        <v>141</v>
      </c>
      <c r="AD809">
        <v>4</v>
      </c>
      <c r="AE809">
        <v>4</v>
      </c>
      <c r="AF809">
        <v>0</v>
      </c>
      <c r="AG809" t="s">
        <v>899</v>
      </c>
      <c r="AH809" t="s">
        <v>143</v>
      </c>
      <c r="AI809" t="s">
        <v>144</v>
      </c>
      <c r="AJ809">
        <v>13706.56</v>
      </c>
      <c r="AK809">
        <v>13706</v>
      </c>
      <c r="AL809">
        <v>13707</v>
      </c>
      <c r="AM809">
        <v>13706</v>
      </c>
      <c r="AN809">
        <v>10179.02</v>
      </c>
      <c r="AO809">
        <v>3527.54</v>
      </c>
      <c r="AP809">
        <v>3426.64</v>
      </c>
      <c r="AQ809" t="s">
        <v>1058</v>
      </c>
      <c r="AR809" t="s">
        <v>1059</v>
      </c>
      <c r="AS809" t="s">
        <v>902</v>
      </c>
      <c r="AT809" t="s">
        <v>903</v>
      </c>
      <c r="AV809" t="s">
        <v>1740</v>
      </c>
      <c r="AW809" t="s">
        <v>84</v>
      </c>
      <c r="AX809" t="s">
        <v>5379</v>
      </c>
      <c r="AY809">
        <v>15</v>
      </c>
      <c r="AZ809">
        <v>795</v>
      </c>
      <c r="BA809">
        <v>15</v>
      </c>
      <c r="BB809">
        <v>640</v>
      </c>
      <c r="BC809">
        <v>1</v>
      </c>
      <c r="BD809">
        <v>1</v>
      </c>
      <c r="BE809" t="s">
        <v>101</v>
      </c>
      <c r="BF809" t="s">
        <v>2433</v>
      </c>
      <c r="BG809" t="s">
        <v>360</v>
      </c>
      <c r="BH809" t="s">
        <v>104</v>
      </c>
      <c r="BI809" t="s">
        <v>84</v>
      </c>
      <c r="BJ809" t="s">
        <v>1710</v>
      </c>
      <c r="BK809">
        <v>24</v>
      </c>
      <c r="BL809">
        <v>7</v>
      </c>
      <c r="BM809">
        <v>60.96</v>
      </c>
      <c r="BN809">
        <v>3.18</v>
      </c>
      <c r="BO809">
        <v>8</v>
      </c>
      <c r="BP809" t="s">
        <v>148</v>
      </c>
      <c r="BQ809">
        <v>46</v>
      </c>
      <c r="BR809">
        <v>97.62</v>
      </c>
      <c r="BS809" t="s">
        <v>961</v>
      </c>
      <c r="BT809" t="s">
        <v>181</v>
      </c>
    </row>
    <row r="810" spans="1:72" x14ac:dyDescent="0.2">
      <c r="A810" s="3">
        <v>789427</v>
      </c>
      <c r="B810">
        <v>3</v>
      </c>
      <c r="C810" t="s">
        <v>72</v>
      </c>
      <c r="D810">
        <v>2</v>
      </c>
      <c r="E810" s="2" t="s">
        <v>73</v>
      </c>
      <c r="F810" s="3" t="s">
        <v>74</v>
      </c>
      <c r="G810" t="s">
        <v>5414</v>
      </c>
      <c r="H810" t="s">
        <v>1052</v>
      </c>
      <c r="I810" t="s">
        <v>5415</v>
      </c>
      <c r="J810" t="s">
        <v>5416</v>
      </c>
      <c r="K810" t="s">
        <v>5417</v>
      </c>
      <c r="L810" t="s">
        <v>291</v>
      </c>
      <c r="M810" t="s">
        <v>81</v>
      </c>
      <c r="N810">
        <v>77257</v>
      </c>
      <c r="O810" t="s">
        <v>82</v>
      </c>
      <c r="P810" t="s">
        <v>291</v>
      </c>
      <c r="Q810">
        <v>1</v>
      </c>
      <c r="R810" t="s">
        <v>84</v>
      </c>
      <c r="S810" t="s">
        <v>84</v>
      </c>
      <c r="T810" t="s">
        <v>85</v>
      </c>
      <c r="U810">
        <v>4</v>
      </c>
      <c r="V810" t="s">
        <v>86</v>
      </c>
      <c r="W810">
        <v>1</v>
      </c>
      <c r="X810" t="s">
        <v>139</v>
      </c>
      <c r="Y810" t="s">
        <v>88</v>
      </c>
      <c r="Z810" t="s">
        <v>89</v>
      </c>
      <c r="AA810" s="2">
        <v>43864</v>
      </c>
      <c r="AB810" s="2" t="s">
        <v>1392</v>
      </c>
      <c r="AC810" t="s">
        <v>268</v>
      </c>
      <c r="AD810">
        <v>3</v>
      </c>
      <c r="AE810">
        <v>2</v>
      </c>
      <c r="AF810">
        <v>7</v>
      </c>
      <c r="AG810" t="s">
        <v>602</v>
      </c>
      <c r="AH810">
        <v>12</v>
      </c>
      <c r="AI810" t="s">
        <v>303</v>
      </c>
      <c r="AJ810">
        <v>23691.18</v>
      </c>
      <c r="AK810">
        <v>23691</v>
      </c>
      <c r="AL810">
        <v>23692</v>
      </c>
      <c r="AM810">
        <v>23691</v>
      </c>
      <c r="AN810">
        <v>5718.88</v>
      </c>
      <c r="AO810">
        <v>17972.3</v>
      </c>
      <c r="AP810">
        <v>11845.59</v>
      </c>
      <c r="AQ810" t="s">
        <v>95</v>
      </c>
      <c r="AR810" t="s">
        <v>96</v>
      </c>
      <c r="AS810" t="s">
        <v>97</v>
      </c>
      <c r="AT810" t="s">
        <v>98</v>
      </c>
      <c r="AU810" t="s">
        <v>84</v>
      </c>
      <c r="AV810" t="s">
        <v>145</v>
      </c>
      <c r="AX810" t="s">
        <v>100</v>
      </c>
      <c r="AY810">
        <v>14</v>
      </c>
      <c r="AZ810">
        <v>807</v>
      </c>
      <c r="BA810">
        <v>14</v>
      </c>
      <c r="BB810">
        <v>560</v>
      </c>
      <c r="BC810">
        <v>1</v>
      </c>
      <c r="BD810">
        <v>1</v>
      </c>
      <c r="BE810" t="s">
        <v>101</v>
      </c>
      <c r="BF810" t="s">
        <v>451</v>
      </c>
      <c r="BG810" t="s">
        <v>103</v>
      </c>
      <c r="BH810" t="s">
        <v>104</v>
      </c>
      <c r="BI810" t="s">
        <v>84</v>
      </c>
      <c r="BJ810" t="s">
        <v>191</v>
      </c>
      <c r="BK810">
        <v>61</v>
      </c>
      <c r="BL810">
        <v>207.5</v>
      </c>
      <c r="BM810">
        <v>154.94</v>
      </c>
      <c r="BN810">
        <v>94.12</v>
      </c>
      <c r="BO810">
        <v>39</v>
      </c>
      <c r="BP810" t="s">
        <v>192</v>
      </c>
      <c r="BQ810">
        <v>112</v>
      </c>
      <c r="BR810">
        <v>98.4</v>
      </c>
      <c r="BS810" t="s">
        <v>5418</v>
      </c>
      <c r="BT810" t="s">
        <v>108</v>
      </c>
    </row>
    <row r="811" spans="1:72" x14ac:dyDescent="0.2">
      <c r="A811" s="3">
        <v>789428</v>
      </c>
      <c r="B811">
        <v>1</v>
      </c>
      <c r="C811" t="s">
        <v>276</v>
      </c>
      <c r="D811">
        <v>1</v>
      </c>
      <c r="E811" s="2" t="s">
        <v>277</v>
      </c>
      <c r="F811" s="3" t="s">
        <v>224</v>
      </c>
      <c r="G811" t="s">
        <v>5419</v>
      </c>
      <c r="H811" t="s">
        <v>183</v>
      </c>
      <c r="I811" t="s">
        <v>2193</v>
      </c>
      <c r="J811" t="s">
        <v>5420</v>
      </c>
      <c r="K811" t="s">
        <v>5421</v>
      </c>
      <c r="L811" t="s">
        <v>291</v>
      </c>
      <c r="M811" t="s">
        <v>233</v>
      </c>
      <c r="N811">
        <v>79184</v>
      </c>
      <c r="O811" t="s">
        <v>82</v>
      </c>
      <c r="P811" t="s">
        <v>291</v>
      </c>
      <c r="Q811">
        <v>1</v>
      </c>
      <c r="R811" t="s">
        <v>84</v>
      </c>
      <c r="S811" t="s">
        <v>84</v>
      </c>
      <c r="T811" t="s">
        <v>331</v>
      </c>
      <c r="U811">
        <v>4</v>
      </c>
      <c r="V811" t="s">
        <v>86</v>
      </c>
      <c r="W811">
        <v>2</v>
      </c>
      <c r="X811" t="s">
        <v>87</v>
      </c>
      <c r="Y811" t="s">
        <v>88</v>
      </c>
      <c r="Z811" t="s">
        <v>343</v>
      </c>
      <c r="AA811" s="2">
        <v>43883</v>
      </c>
      <c r="AB811" s="2" t="s">
        <v>1525</v>
      </c>
      <c r="AC811" t="s">
        <v>119</v>
      </c>
      <c r="AD811">
        <v>1</v>
      </c>
      <c r="AE811">
        <v>2</v>
      </c>
      <c r="AF811">
        <v>20</v>
      </c>
      <c r="AG811" t="s">
        <v>580</v>
      </c>
      <c r="AH811" t="s">
        <v>288</v>
      </c>
      <c r="AI811" t="s">
        <v>289</v>
      </c>
      <c r="AJ811">
        <v>31222.03</v>
      </c>
      <c r="AK811">
        <v>31222</v>
      </c>
      <c r="AL811">
        <v>31223</v>
      </c>
      <c r="AM811">
        <v>31222</v>
      </c>
      <c r="AN811">
        <v>9277.92</v>
      </c>
      <c r="AO811">
        <v>21944.11</v>
      </c>
      <c r="AP811">
        <v>15611.01</v>
      </c>
      <c r="AQ811" t="s">
        <v>820</v>
      </c>
      <c r="AR811" s="16" t="s">
        <v>291</v>
      </c>
      <c r="AS811" s="16" t="s">
        <v>291</v>
      </c>
      <c r="AT811" s="16" t="s">
        <v>291</v>
      </c>
      <c r="AU811" t="s">
        <v>126</v>
      </c>
      <c r="AV811" t="s">
        <v>5422</v>
      </c>
      <c r="AW811" t="s">
        <v>126</v>
      </c>
      <c r="AY811">
        <v>6</v>
      </c>
      <c r="AZ811">
        <v>372</v>
      </c>
      <c r="BA811">
        <v>6</v>
      </c>
      <c r="BB811">
        <v>248</v>
      </c>
      <c r="BC811">
        <v>2</v>
      </c>
      <c r="BD811">
        <v>2</v>
      </c>
      <c r="BE811" t="s">
        <v>206</v>
      </c>
      <c r="BF811" t="s">
        <v>866</v>
      </c>
      <c r="BH811" t="s">
        <v>104</v>
      </c>
      <c r="BI811" t="s">
        <v>126</v>
      </c>
      <c r="BJ811" t="s">
        <v>351</v>
      </c>
      <c r="BK811">
        <v>72</v>
      </c>
      <c r="BL811">
        <v>181.1</v>
      </c>
      <c r="BM811">
        <v>182.88</v>
      </c>
      <c r="BN811">
        <v>82.15</v>
      </c>
      <c r="BO811">
        <v>24</v>
      </c>
      <c r="BP811" t="s">
        <v>209</v>
      </c>
      <c r="BQ811">
        <v>62</v>
      </c>
      <c r="BR811">
        <v>97.21</v>
      </c>
      <c r="BS811" t="s">
        <v>1089</v>
      </c>
      <c r="BT811" t="s">
        <v>108</v>
      </c>
    </row>
    <row r="812" spans="1:72" x14ac:dyDescent="0.2">
      <c r="A812" s="3">
        <v>789429</v>
      </c>
      <c r="B812">
        <v>4</v>
      </c>
      <c r="C812" t="s">
        <v>18</v>
      </c>
      <c r="D812">
        <v>5</v>
      </c>
      <c r="E812" s="2" t="s">
        <v>893</v>
      </c>
      <c r="F812" s="3" t="s">
        <v>84</v>
      </c>
      <c r="G812" t="s">
        <v>3461</v>
      </c>
      <c r="H812" t="s">
        <v>110</v>
      </c>
      <c r="I812" t="s">
        <v>2435</v>
      </c>
      <c r="J812" t="s">
        <v>5423</v>
      </c>
      <c r="K812" t="s">
        <v>5424</v>
      </c>
      <c r="L812" t="s">
        <v>1456</v>
      </c>
      <c r="M812" t="s">
        <v>81</v>
      </c>
      <c r="N812">
        <v>76436</v>
      </c>
      <c r="O812" t="s">
        <v>82</v>
      </c>
      <c r="P812" t="s">
        <v>1262</v>
      </c>
      <c r="Q812">
        <v>1</v>
      </c>
      <c r="R812" t="s">
        <v>84</v>
      </c>
      <c r="S812" t="s">
        <v>126</v>
      </c>
      <c r="T812" t="s">
        <v>331</v>
      </c>
      <c r="U812">
        <v>4</v>
      </c>
      <c r="V812" t="s">
        <v>86</v>
      </c>
      <c r="W812">
        <v>1</v>
      </c>
      <c r="X812" t="s">
        <v>139</v>
      </c>
      <c r="Y812" t="s">
        <v>200</v>
      </c>
      <c r="Z812" t="s">
        <v>343</v>
      </c>
      <c r="AA812" s="2">
        <v>43908</v>
      </c>
      <c r="AB812" s="2" t="s">
        <v>722</v>
      </c>
      <c r="AC812" t="s">
        <v>158</v>
      </c>
      <c r="AD812">
        <v>3</v>
      </c>
      <c r="AE812">
        <v>2</v>
      </c>
      <c r="AF812">
        <v>0</v>
      </c>
      <c r="AG812" t="s">
        <v>899</v>
      </c>
      <c r="AH812" t="s">
        <v>143</v>
      </c>
      <c r="AI812" t="s">
        <v>144</v>
      </c>
      <c r="AJ812">
        <v>4449.4399999999996</v>
      </c>
      <c r="AK812">
        <v>4449</v>
      </c>
      <c r="AL812">
        <v>4450</v>
      </c>
      <c r="AM812">
        <v>4449</v>
      </c>
      <c r="AN812">
        <v>2822.2</v>
      </c>
      <c r="AO812">
        <v>1627.24</v>
      </c>
      <c r="AP812">
        <v>2224.7199999999998</v>
      </c>
      <c r="AQ812" t="s">
        <v>1058</v>
      </c>
      <c r="AR812" t="s">
        <v>1059</v>
      </c>
      <c r="AS812" t="s">
        <v>902</v>
      </c>
      <c r="AT812" t="s">
        <v>903</v>
      </c>
      <c r="AV812" t="s">
        <v>904</v>
      </c>
      <c r="AX812" t="s">
        <v>1577</v>
      </c>
      <c r="AY812">
        <v>15</v>
      </c>
      <c r="AZ812">
        <v>795</v>
      </c>
      <c r="BA812">
        <v>15</v>
      </c>
      <c r="BB812">
        <v>640</v>
      </c>
      <c r="BC812">
        <v>1</v>
      </c>
      <c r="BD812">
        <v>1</v>
      </c>
      <c r="BE812" t="s">
        <v>101</v>
      </c>
      <c r="BF812" t="s">
        <v>2091</v>
      </c>
      <c r="BG812" t="s">
        <v>208</v>
      </c>
      <c r="BH812" t="s">
        <v>104</v>
      </c>
      <c r="BI812" t="s">
        <v>84</v>
      </c>
      <c r="BJ812" t="s">
        <v>1579</v>
      </c>
      <c r="BK812">
        <v>23</v>
      </c>
      <c r="BL812">
        <v>5</v>
      </c>
      <c r="BM812">
        <v>58.42</v>
      </c>
      <c r="BN812">
        <v>2.27</v>
      </c>
      <c r="BO812">
        <v>6</v>
      </c>
      <c r="BP812" t="s">
        <v>148</v>
      </c>
      <c r="BQ812">
        <v>47</v>
      </c>
      <c r="BR812">
        <v>98.01</v>
      </c>
      <c r="BS812" t="s">
        <v>1711</v>
      </c>
      <c r="BT812" t="s">
        <v>181</v>
      </c>
    </row>
    <row r="813" spans="1:72" x14ac:dyDescent="0.2">
      <c r="A813" s="3">
        <v>789430</v>
      </c>
      <c r="B813">
        <v>1</v>
      </c>
      <c r="C813" t="s">
        <v>276</v>
      </c>
      <c r="D813">
        <v>1</v>
      </c>
      <c r="E813" s="2" t="s">
        <v>277</v>
      </c>
      <c r="F813" s="3" t="s">
        <v>224</v>
      </c>
      <c r="G813" t="s">
        <v>5425</v>
      </c>
      <c r="H813" t="s">
        <v>493</v>
      </c>
      <c r="I813" t="s">
        <v>5426</v>
      </c>
      <c r="J813" t="s">
        <v>5427</v>
      </c>
      <c r="K813" t="s">
        <v>5428</v>
      </c>
      <c r="L813" t="s">
        <v>2682</v>
      </c>
      <c r="M813" t="s">
        <v>81</v>
      </c>
      <c r="N813">
        <v>79258</v>
      </c>
      <c r="O813" t="s">
        <v>82</v>
      </c>
      <c r="P813" t="s">
        <v>5429</v>
      </c>
      <c r="Q813">
        <v>1</v>
      </c>
      <c r="R813" t="s">
        <v>84</v>
      </c>
      <c r="S813" t="s">
        <v>84</v>
      </c>
      <c r="T813" t="s">
        <v>85</v>
      </c>
      <c r="U813">
        <v>4</v>
      </c>
      <c r="V813" t="s">
        <v>86</v>
      </c>
      <c r="W813">
        <v>1</v>
      </c>
      <c r="X813" t="s">
        <v>139</v>
      </c>
      <c r="Y813" t="s">
        <v>116</v>
      </c>
      <c r="Z813" t="s">
        <v>117</v>
      </c>
      <c r="AA813" s="2">
        <v>43833</v>
      </c>
      <c r="AB813" s="2" t="s">
        <v>1327</v>
      </c>
      <c r="AC813" t="s">
        <v>172</v>
      </c>
      <c r="AD813">
        <v>6</v>
      </c>
      <c r="AE813">
        <v>9</v>
      </c>
      <c r="AF813">
        <v>23</v>
      </c>
      <c r="AG813" s="14" t="s">
        <v>4085</v>
      </c>
      <c r="AH813" t="s">
        <v>233</v>
      </c>
      <c r="AI813" t="s">
        <v>234</v>
      </c>
      <c r="AJ813">
        <v>131438.82999999999</v>
      </c>
      <c r="AK813">
        <v>131438</v>
      </c>
      <c r="AL813">
        <v>131439</v>
      </c>
      <c r="AM813">
        <v>131438</v>
      </c>
      <c r="AN813">
        <v>36277.279999999999</v>
      </c>
      <c r="AO813">
        <v>95161.55</v>
      </c>
      <c r="AP813">
        <v>14604.31</v>
      </c>
      <c r="AQ813" t="s">
        <v>1113</v>
      </c>
      <c r="AR813" t="s">
        <v>1114</v>
      </c>
      <c r="AS813" t="s">
        <v>279</v>
      </c>
      <c r="AT813" t="s">
        <v>680</v>
      </c>
      <c r="AU813" t="s">
        <v>126</v>
      </c>
      <c r="AV813" t="s">
        <v>358</v>
      </c>
      <c r="AW813" t="s">
        <v>84</v>
      </c>
      <c r="AX813" t="s">
        <v>3220</v>
      </c>
      <c r="AY813">
        <v>7</v>
      </c>
      <c r="AZ813">
        <v>438</v>
      </c>
      <c r="BA813">
        <v>7</v>
      </c>
      <c r="BB813">
        <v>282</v>
      </c>
      <c r="BC813">
        <v>2</v>
      </c>
      <c r="BD813">
        <v>3</v>
      </c>
      <c r="BE813" t="s">
        <v>257</v>
      </c>
      <c r="BF813" t="s">
        <v>767</v>
      </c>
      <c r="BG813" t="s">
        <v>336</v>
      </c>
      <c r="BH813" t="s">
        <v>104</v>
      </c>
      <c r="BI813" t="s">
        <v>126</v>
      </c>
      <c r="BJ813" t="s">
        <v>480</v>
      </c>
      <c r="BK813">
        <v>60</v>
      </c>
      <c r="BL813">
        <v>171.2</v>
      </c>
      <c r="BM813">
        <v>152.4</v>
      </c>
      <c r="BN813">
        <v>77.66</v>
      </c>
      <c r="BO813">
        <v>33</v>
      </c>
      <c r="BP813" t="s">
        <v>192</v>
      </c>
      <c r="BQ813">
        <v>110</v>
      </c>
      <c r="BR813">
        <v>99.12</v>
      </c>
      <c r="BS813" t="s">
        <v>5430</v>
      </c>
      <c r="BT813" t="s">
        <v>132</v>
      </c>
    </row>
    <row r="814" spans="1:72" x14ac:dyDescent="0.2">
      <c r="A814" s="3">
        <v>789431</v>
      </c>
      <c r="B814">
        <v>1</v>
      </c>
      <c r="C814" t="s">
        <v>276</v>
      </c>
      <c r="D814">
        <v>1</v>
      </c>
      <c r="E814" s="2" t="s">
        <v>277</v>
      </c>
      <c r="F814" s="3" t="s">
        <v>224</v>
      </c>
      <c r="G814" t="s">
        <v>5431</v>
      </c>
      <c r="H814" t="s">
        <v>331</v>
      </c>
      <c r="I814" t="s">
        <v>5432</v>
      </c>
      <c r="J814" t="s">
        <v>5433</v>
      </c>
      <c r="K814" t="s">
        <v>5434</v>
      </c>
      <c r="L814" t="s">
        <v>2116</v>
      </c>
      <c r="M814" t="s">
        <v>81</v>
      </c>
      <c r="N814">
        <v>79061</v>
      </c>
      <c r="O814" t="s">
        <v>82</v>
      </c>
      <c r="P814" t="s">
        <v>5435</v>
      </c>
      <c r="Q814">
        <v>3</v>
      </c>
      <c r="R814" t="s">
        <v>84</v>
      </c>
      <c r="S814" t="s">
        <v>84</v>
      </c>
      <c r="T814" t="s">
        <v>85</v>
      </c>
      <c r="U814">
        <v>4</v>
      </c>
      <c r="V814" t="s">
        <v>86</v>
      </c>
      <c r="W814">
        <v>2</v>
      </c>
      <c r="X814" t="s">
        <v>87</v>
      </c>
      <c r="Y814" t="s">
        <v>200</v>
      </c>
      <c r="Z814" t="s">
        <v>117</v>
      </c>
      <c r="AA814" s="2">
        <v>43849</v>
      </c>
      <c r="AB814" s="2" t="s">
        <v>1290</v>
      </c>
      <c r="AC814" t="s">
        <v>268</v>
      </c>
      <c r="AD814">
        <v>8</v>
      </c>
      <c r="AE814">
        <v>10</v>
      </c>
      <c r="AF814">
        <v>19</v>
      </c>
      <c r="AG814" t="s">
        <v>461</v>
      </c>
      <c r="AH814" t="s">
        <v>288</v>
      </c>
      <c r="AI814" t="s">
        <v>289</v>
      </c>
      <c r="AJ814">
        <v>147498.26</v>
      </c>
      <c r="AK814">
        <v>147498</v>
      </c>
      <c r="AL814">
        <v>147499</v>
      </c>
      <c r="AM814">
        <v>147498</v>
      </c>
      <c r="AN814">
        <v>48745.68</v>
      </c>
      <c r="AO814">
        <v>98752.58</v>
      </c>
      <c r="AP814">
        <v>14749.83</v>
      </c>
      <c r="AQ814" t="s">
        <v>235</v>
      </c>
      <c r="AR814" t="s">
        <v>236</v>
      </c>
      <c r="AS814" t="s">
        <v>237</v>
      </c>
      <c r="AT814" t="s">
        <v>238</v>
      </c>
      <c r="AU814" t="s">
        <v>126</v>
      </c>
      <c r="AV814" t="s">
        <v>581</v>
      </c>
      <c r="AW814" t="s">
        <v>126</v>
      </c>
      <c r="AY814">
        <v>18</v>
      </c>
      <c r="AZ814">
        <v>871</v>
      </c>
      <c r="BA814">
        <v>18</v>
      </c>
      <c r="BB814">
        <v>720</v>
      </c>
      <c r="BC814">
        <v>4</v>
      </c>
      <c r="BD814">
        <v>4</v>
      </c>
      <c r="BE814" t="s">
        <v>241</v>
      </c>
      <c r="BF814" t="s">
        <v>3032</v>
      </c>
      <c r="BH814" t="s">
        <v>104</v>
      </c>
      <c r="BI814" t="s">
        <v>126</v>
      </c>
      <c r="BJ814" t="s">
        <v>222</v>
      </c>
      <c r="BK814">
        <v>65</v>
      </c>
      <c r="BL814">
        <v>127.4</v>
      </c>
      <c r="BM814">
        <v>165.1</v>
      </c>
      <c r="BN814">
        <v>57.79</v>
      </c>
      <c r="BO814">
        <v>21</v>
      </c>
      <c r="BP814" t="s">
        <v>209</v>
      </c>
      <c r="BQ814">
        <v>63</v>
      </c>
      <c r="BR814">
        <v>97.26</v>
      </c>
      <c r="BS814" t="s">
        <v>2069</v>
      </c>
      <c r="BT814" t="s">
        <v>132</v>
      </c>
    </row>
    <row r="815" spans="1:72" x14ac:dyDescent="0.2">
      <c r="A815" s="3">
        <v>789432</v>
      </c>
      <c r="B815">
        <v>3</v>
      </c>
      <c r="C815" t="s">
        <v>72</v>
      </c>
      <c r="D815">
        <v>2</v>
      </c>
      <c r="E815" s="2" t="s">
        <v>73</v>
      </c>
      <c r="F815" s="3" t="s">
        <v>74</v>
      </c>
      <c r="G815" t="s">
        <v>5436</v>
      </c>
      <c r="H815" t="s">
        <v>1052</v>
      </c>
      <c r="I815" t="s">
        <v>5437</v>
      </c>
      <c r="J815" t="s">
        <v>5438</v>
      </c>
      <c r="K815" t="s">
        <v>5439</v>
      </c>
      <c r="L815" t="s">
        <v>291</v>
      </c>
      <c r="M815" t="s">
        <v>81</v>
      </c>
      <c r="N815">
        <v>77202</v>
      </c>
      <c r="O815" t="s">
        <v>82</v>
      </c>
      <c r="P815" t="s">
        <v>291</v>
      </c>
      <c r="Q815">
        <v>1</v>
      </c>
      <c r="R815" t="s">
        <v>84</v>
      </c>
      <c r="S815" t="s">
        <v>84</v>
      </c>
      <c r="T815" t="s">
        <v>85</v>
      </c>
      <c r="U815">
        <v>4</v>
      </c>
      <c r="V815" t="s">
        <v>86</v>
      </c>
      <c r="W815">
        <v>1</v>
      </c>
      <c r="X815" t="s">
        <v>139</v>
      </c>
      <c r="Y815" t="s">
        <v>460</v>
      </c>
      <c r="Z815" t="s">
        <v>117</v>
      </c>
      <c r="AA815" s="2">
        <v>43865</v>
      </c>
      <c r="AB815" s="2" t="s">
        <v>601</v>
      </c>
      <c r="AC815" t="s">
        <v>141</v>
      </c>
      <c r="AD815">
        <v>4</v>
      </c>
      <c r="AE815">
        <v>4</v>
      </c>
      <c r="AF815">
        <v>8</v>
      </c>
      <c r="AG815" t="s">
        <v>173</v>
      </c>
      <c r="AH815" t="s">
        <v>121</v>
      </c>
      <c r="AI815" t="s">
        <v>122</v>
      </c>
      <c r="AJ815">
        <v>51376.49</v>
      </c>
      <c r="AK815">
        <v>51376</v>
      </c>
      <c r="AL815">
        <v>51377</v>
      </c>
      <c r="AM815">
        <v>51376</v>
      </c>
      <c r="AN815">
        <v>11437.76</v>
      </c>
      <c r="AO815">
        <v>39938.730000000003</v>
      </c>
      <c r="AP815">
        <v>12844.12</v>
      </c>
      <c r="AQ815" t="s">
        <v>5440</v>
      </c>
      <c r="AR815" t="s">
        <v>5441</v>
      </c>
      <c r="AS815" t="s">
        <v>97</v>
      </c>
      <c r="AT815" t="s">
        <v>1548</v>
      </c>
      <c r="AU815" t="s">
        <v>126</v>
      </c>
      <c r="AV815" t="s">
        <v>5442</v>
      </c>
      <c r="AW815" t="s">
        <v>84</v>
      </c>
      <c r="AX815" t="s">
        <v>5443</v>
      </c>
      <c r="AY815">
        <v>14</v>
      </c>
      <c r="AZ815">
        <v>806</v>
      </c>
      <c r="BA815">
        <v>14</v>
      </c>
      <c r="BB815">
        <v>560</v>
      </c>
      <c r="BC815">
        <v>1</v>
      </c>
      <c r="BD815">
        <v>3</v>
      </c>
      <c r="BE815" t="s">
        <v>257</v>
      </c>
      <c r="BF815" t="s">
        <v>3484</v>
      </c>
      <c r="BG815" t="s">
        <v>867</v>
      </c>
      <c r="BH815" t="s">
        <v>104</v>
      </c>
      <c r="BI815" t="s">
        <v>84</v>
      </c>
      <c r="BJ815" t="s">
        <v>191</v>
      </c>
      <c r="BK815">
        <v>61</v>
      </c>
      <c r="BL815">
        <v>203.9</v>
      </c>
      <c r="BM815">
        <v>154.94</v>
      </c>
      <c r="BN815">
        <v>92.49</v>
      </c>
      <c r="BO815">
        <v>38</v>
      </c>
      <c r="BP815" t="s">
        <v>192</v>
      </c>
      <c r="BQ815">
        <v>102</v>
      </c>
      <c r="BR815">
        <v>97.62</v>
      </c>
      <c r="BS815" t="s">
        <v>1725</v>
      </c>
      <c r="BT815" t="s">
        <v>108</v>
      </c>
    </row>
    <row r="816" spans="1:72" x14ac:dyDescent="0.2">
      <c r="A816" s="3">
        <v>789433</v>
      </c>
      <c r="B816">
        <v>1</v>
      </c>
      <c r="C816" t="s">
        <v>276</v>
      </c>
      <c r="D816">
        <v>1</v>
      </c>
      <c r="E816" s="2" t="s">
        <v>277</v>
      </c>
      <c r="F816" s="3" t="s">
        <v>224</v>
      </c>
      <c r="G816" t="s">
        <v>5444</v>
      </c>
      <c r="H816" t="s">
        <v>298</v>
      </c>
      <c r="I816" t="s">
        <v>5445</v>
      </c>
      <c r="J816" t="s">
        <v>5446</v>
      </c>
      <c r="K816" t="s">
        <v>5447</v>
      </c>
      <c r="L816" t="s">
        <v>5448</v>
      </c>
      <c r="M816" t="s">
        <v>81</v>
      </c>
      <c r="N816">
        <v>78582</v>
      </c>
      <c r="O816" t="s">
        <v>82</v>
      </c>
      <c r="P816" t="s">
        <v>5449</v>
      </c>
      <c r="Q816">
        <v>7</v>
      </c>
      <c r="R816" t="s">
        <v>84</v>
      </c>
      <c r="S816" t="s">
        <v>84</v>
      </c>
      <c r="T816" t="s">
        <v>85</v>
      </c>
      <c r="U816">
        <v>4</v>
      </c>
      <c r="V816" t="s">
        <v>86</v>
      </c>
      <c r="W816">
        <v>2</v>
      </c>
      <c r="X816" t="s">
        <v>87</v>
      </c>
      <c r="Y816" t="s">
        <v>156</v>
      </c>
      <c r="Z816" t="s">
        <v>117</v>
      </c>
      <c r="AA816" s="2">
        <v>43885</v>
      </c>
      <c r="AB816" s="2" t="s">
        <v>1007</v>
      </c>
      <c r="AC816" t="s">
        <v>286</v>
      </c>
      <c r="AD816">
        <v>4</v>
      </c>
      <c r="AE816">
        <v>3</v>
      </c>
      <c r="AF816">
        <v>24</v>
      </c>
      <c r="AG816" s="14" t="s">
        <v>3323</v>
      </c>
      <c r="AH816" t="s">
        <v>143</v>
      </c>
      <c r="AI816" t="s">
        <v>144</v>
      </c>
      <c r="AJ816">
        <v>37278.15</v>
      </c>
      <c r="AK816">
        <v>37278</v>
      </c>
      <c r="AL816">
        <v>37279</v>
      </c>
      <c r="AM816">
        <v>37278</v>
      </c>
      <c r="AN816">
        <v>13916.88</v>
      </c>
      <c r="AO816">
        <v>23361.27</v>
      </c>
      <c r="AP816">
        <v>12426.05</v>
      </c>
      <c r="AQ816" t="s">
        <v>772</v>
      </c>
      <c r="AR816" t="s">
        <v>773</v>
      </c>
      <c r="AS816" t="s">
        <v>110</v>
      </c>
      <c r="AT816" t="s">
        <v>774</v>
      </c>
      <c r="AU816" t="s">
        <v>126</v>
      </c>
      <c r="AV816" t="s">
        <v>2699</v>
      </c>
      <c r="AW816" t="s">
        <v>126</v>
      </c>
      <c r="AX816" t="s">
        <v>3005</v>
      </c>
      <c r="AY816">
        <v>4</v>
      </c>
      <c r="AZ816">
        <v>190</v>
      </c>
      <c r="BA816">
        <v>4</v>
      </c>
      <c r="BB816">
        <v>140</v>
      </c>
      <c r="BC816">
        <v>4</v>
      </c>
      <c r="BD816">
        <v>4</v>
      </c>
      <c r="BE816" t="s">
        <v>241</v>
      </c>
      <c r="BF816" t="s">
        <v>3469</v>
      </c>
      <c r="BG816" t="s">
        <v>308</v>
      </c>
      <c r="BH816" t="s">
        <v>104</v>
      </c>
      <c r="BI816" t="s">
        <v>126</v>
      </c>
      <c r="BJ816" t="s">
        <v>361</v>
      </c>
      <c r="BK816">
        <v>63</v>
      </c>
      <c r="BL816">
        <v>163.9</v>
      </c>
      <c r="BM816">
        <v>160.02000000000001</v>
      </c>
      <c r="BN816">
        <v>74.34</v>
      </c>
      <c r="BO816">
        <v>29</v>
      </c>
      <c r="BP816" t="s">
        <v>106</v>
      </c>
      <c r="BQ816">
        <v>89</v>
      </c>
      <c r="BR816">
        <v>98.16</v>
      </c>
      <c r="BS816" t="s">
        <v>5450</v>
      </c>
      <c r="BT816" t="s">
        <v>108</v>
      </c>
    </row>
    <row r="817" spans="1:72" x14ac:dyDescent="0.2">
      <c r="A817" s="3">
        <v>789434</v>
      </c>
      <c r="B817">
        <v>1</v>
      </c>
      <c r="C817" t="s">
        <v>276</v>
      </c>
      <c r="D817">
        <v>1</v>
      </c>
      <c r="E817" s="2" t="s">
        <v>277</v>
      </c>
      <c r="F817" s="3" t="s">
        <v>224</v>
      </c>
      <c r="G817" t="s">
        <v>299</v>
      </c>
      <c r="H817" t="s">
        <v>331</v>
      </c>
      <c r="I817" t="s">
        <v>5451</v>
      </c>
      <c r="J817" t="s">
        <v>5452</v>
      </c>
      <c r="K817" t="s">
        <v>5453</v>
      </c>
      <c r="L817" t="s">
        <v>2157</v>
      </c>
      <c r="M817" t="s">
        <v>81</v>
      </c>
      <c r="N817">
        <v>79035</v>
      </c>
      <c r="O817" t="s">
        <v>82</v>
      </c>
      <c r="P817" t="s">
        <v>5454</v>
      </c>
      <c r="Q817">
        <v>6</v>
      </c>
      <c r="R817" t="s">
        <v>84</v>
      </c>
      <c r="S817" t="s">
        <v>84</v>
      </c>
      <c r="T817" t="s">
        <v>331</v>
      </c>
      <c r="U817">
        <v>4</v>
      </c>
      <c r="V817" t="s">
        <v>86</v>
      </c>
      <c r="W817">
        <v>2</v>
      </c>
      <c r="X817" t="s">
        <v>87</v>
      </c>
      <c r="Y817" t="s">
        <v>88</v>
      </c>
      <c r="Z817" t="s">
        <v>343</v>
      </c>
      <c r="AA817" s="2">
        <v>43868</v>
      </c>
      <c r="AB817" s="2" t="s">
        <v>939</v>
      </c>
      <c r="AC817" t="s">
        <v>119</v>
      </c>
      <c r="AD817">
        <v>2</v>
      </c>
      <c r="AE817">
        <v>3</v>
      </c>
      <c r="AF817">
        <v>13</v>
      </c>
      <c r="AG817" t="s">
        <v>380</v>
      </c>
      <c r="AH817">
        <v>12</v>
      </c>
      <c r="AI817" t="s">
        <v>303</v>
      </c>
      <c r="AJ817">
        <v>39537.39</v>
      </c>
      <c r="AK817">
        <v>39537</v>
      </c>
      <c r="AL817">
        <v>39538</v>
      </c>
      <c r="AM817">
        <v>39537</v>
      </c>
      <c r="AN817">
        <v>12149.85</v>
      </c>
      <c r="AO817">
        <v>27387.54</v>
      </c>
      <c r="AP817">
        <v>13179.13</v>
      </c>
      <c r="AQ817" t="s">
        <v>821</v>
      </c>
      <c r="AR817" t="s">
        <v>2239</v>
      </c>
      <c r="AS817" t="s">
        <v>279</v>
      </c>
      <c r="AT817" t="s">
        <v>680</v>
      </c>
      <c r="AU817" t="s">
        <v>126</v>
      </c>
      <c r="AV817" t="s">
        <v>5455</v>
      </c>
      <c r="AW817" t="s">
        <v>126</v>
      </c>
      <c r="AY817">
        <v>7</v>
      </c>
      <c r="AZ817">
        <v>439</v>
      </c>
      <c r="BA817">
        <v>7</v>
      </c>
      <c r="BB817">
        <v>282</v>
      </c>
      <c r="BC817">
        <v>1</v>
      </c>
      <c r="BD817">
        <v>1</v>
      </c>
      <c r="BE817" t="s">
        <v>101</v>
      </c>
      <c r="BF817" t="s">
        <v>1578</v>
      </c>
      <c r="BH817" t="s">
        <v>104</v>
      </c>
      <c r="BI817" t="s">
        <v>126</v>
      </c>
      <c r="BJ817" t="s">
        <v>222</v>
      </c>
      <c r="BK817">
        <v>65</v>
      </c>
      <c r="BL817">
        <v>162.80000000000001</v>
      </c>
      <c r="BM817">
        <v>165.1</v>
      </c>
      <c r="BN817">
        <v>73.84</v>
      </c>
      <c r="BO817">
        <v>27</v>
      </c>
      <c r="BP817" t="s">
        <v>106</v>
      </c>
      <c r="BQ817">
        <v>99</v>
      </c>
      <c r="BR817">
        <v>98.37</v>
      </c>
      <c r="BS817" t="s">
        <v>5456</v>
      </c>
      <c r="BT817" t="s">
        <v>108</v>
      </c>
    </row>
    <row r="818" spans="1:72" x14ac:dyDescent="0.2">
      <c r="A818" s="3">
        <v>789435</v>
      </c>
      <c r="B818">
        <v>1</v>
      </c>
      <c r="C818" t="s">
        <v>276</v>
      </c>
      <c r="D818">
        <v>1</v>
      </c>
      <c r="E818" s="2" t="s">
        <v>277</v>
      </c>
      <c r="F818" s="3" t="s">
        <v>224</v>
      </c>
      <c r="G818" t="s">
        <v>2315</v>
      </c>
      <c r="H818" t="s">
        <v>493</v>
      </c>
      <c r="I818" t="s">
        <v>5457</v>
      </c>
      <c r="J818" t="s">
        <v>5458</v>
      </c>
      <c r="K818" t="s">
        <v>5459</v>
      </c>
      <c r="L818" t="s">
        <v>291</v>
      </c>
      <c r="M818" t="s">
        <v>81</v>
      </c>
      <c r="N818">
        <v>78765</v>
      </c>
      <c r="O818" t="s">
        <v>82</v>
      </c>
      <c r="P818" t="s">
        <v>291</v>
      </c>
      <c r="Q818">
        <v>3</v>
      </c>
      <c r="R818" t="s">
        <v>84</v>
      </c>
      <c r="S818" t="s">
        <v>84</v>
      </c>
      <c r="T818" t="s">
        <v>85</v>
      </c>
      <c r="U818">
        <v>4</v>
      </c>
      <c r="V818" t="s">
        <v>86</v>
      </c>
      <c r="W818">
        <v>2</v>
      </c>
      <c r="X818" t="s">
        <v>87</v>
      </c>
      <c r="Y818" t="s">
        <v>88</v>
      </c>
      <c r="Z818" t="s">
        <v>89</v>
      </c>
      <c r="AA818" s="2">
        <v>43849</v>
      </c>
      <c r="AB818" s="2" t="s">
        <v>638</v>
      </c>
      <c r="AC818" t="s">
        <v>286</v>
      </c>
      <c r="AD818">
        <v>4</v>
      </c>
      <c r="AE818">
        <v>4</v>
      </c>
      <c r="AF818">
        <v>20</v>
      </c>
      <c r="AG818" t="s">
        <v>580</v>
      </c>
      <c r="AH818" t="s">
        <v>288</v>
      </c>
      <c r="AI818" t="s">
        <v>289</v>
      </c>
      <c r="AJ818">
        <v>67332.759999999995</v>
      </c>
      <c r="AK818">
        <v>67332</v>
      </c>
      <c r="AL818">
        <v>67333</v>
      </c>
      <c r="AM818">
        <v>67332</v>
      </c>
      <c r="AN818">
        <v>18555.84</v>
      </c>
      <c r="AO818">
        <v>48776.92</v>
      </c>
      <c r="AP818">
        <v>16833.189999999999</v>
      </c>
      <c r="AQ818" t="s">
        <v>1361</v>
      </c>
      <c r="AR818" t="s">
        <v>1362</v>
      </c>
      <c r="AS818" t="s">
        <v>224</v>
      </c>
      <c r="AT818" t="s">
        <v>1363</v>
      </c>
      <c r="AU818" t="s">
        <v>126</v>
      </c>
      <c r="AV818" t="s">
        <v>535</v>
      </c>
      <c r="AW818" t="s">
        <v>126</v>
      </c>
      <c r="AX818" t="s">
        <v>5460</v>
      </c>
      <c r="AY818">
        <v>5</v>
      </c>
      <c r="AZ818">
        <v>291</v>
      </c>
      <c r="BA818">
        <v>5</v>
      </c>
      <c r="BB818">
        <v>194</v>
      </c>
      <c r="BC818">
        <v>4</v>
      </c>
      <c r="BD818">
        <v>4</v>
      </c>
      <c r="BE818" t="s">
        <v>241</v>
      </c>
      <c r="BF818" t="s">
        <v>1180</v>
      </c>
      <c r="BG818" t="s">
        <v>259</v>
      </c>
      <c r="BH818" t="s">
        <v>104</v>
      </c>
      <c r="BI818" t="s">
        <v>126</v>
      </c>
      <c r="BJ818" t="s">
        <v>222</v>
      </c>
      <c r="BK818">
        <v>65</v>
      </c>
      <c r="BL818">
        <v>110</v>
      </c>
      <c r="BM818">
        <v>165.1</v>
      </c>
      <c r="BN818">
        <v>49.9</v>
      </c>
      <c r="BO818">
        <v>18</v>
      </c>
      <c r="BP818" t="s">
        <v>148</v>
      </c>
      <c r="BQ818">
        <v>57</v>
      </c>
      <c r="BR818">
        <v>98.07</v>
      </c>
      <c r="BS818" t="s">
        <v>5461</v>
      </c>
      <c r="BT818" t="s">
        <v>132</v>
      </c>
    </row>
    <row r="819" spans="1:72" x14ac:dyDescent="0.2">
      <c r="A819" s="3">
        <v>789436</v>
      </c>
      <c r="B819">
        <v>1</v>
      </c>
      <c r="C819" t="s">
        <v>276</v>
      </c>
      <c r="D819">
        <v>1</v>
      </c>
      <c r="E819" s="2" t="s">
        <v>277</v>
      </c>
      <c r="F819" s="3" t="s">
        <v>224</v>
      </c>
      <c r="G819" t="s">
        <v>1370</v>
      </c>
      <c r="H819" t="s">
        <v>339</v>
      </c>
      <c r="I819" t="s">
        <v>5462</v>
      </c>
      <c r="J819" t="s">
        <v>5463</v>
      </c>
      <c r="K819" t="s">
        <v>5464</v>
      </c>
      <c r="L819" t="s">
        <v>291</v>
      </c>
      <c r="M819" t="s">
        <v>81</v>
      </c>
      <c r="N819">
        <v>79950</v>
      </c>
      <c r="O819" t="s">
        <v>82</v>
      </c>
      <c r="P819" t="s">
        <v>291</v>
      </c>
      <c r="Q819">
        <v>1</v>
      </c>
      <c r="R819" t="s">
        <v>84</v>
      </c>
      <c r="S819" t="s">
        <v>84</v>
      </c>
      <c r="T819" t="s">
        <v>85</v>
      </c>
      <c r="U819">
        <v>4</v>
      </c>
      <c r="V819" t="s">
        <v>86</v>
      </c>
      <c r="W819">
        <v>1</v>
      </c>
      <c r="X819" t="s">
        <v>139</v>
      </c>
      <c r="Y819" t="s">
        <v>200</v>
      </c>
      <c r="Z819" t="s">
        <v>117</v>
      </c>
      <c r="AA819" s="2">
        <v>43831</v>
      </c>
      <c r="AB819" s="2" t="s">
        <v>1074</v>
      </c>
      <c r="AC819" t="s">
        <v>158</v>
      </c>
      <c r="AD819">
        <v>3</v>
      </c>
      <c r="AE819">
        <v>2</v>
      </c>
      <c r="AF819">
        <v>9</v>
      </c>
      <c r="AG819" t="s">
        <v>677</v>
      </c>
      <c r="AH819" t="s">
        <v>233</v>
      </c>
      <c r="AI819" t="s">
        <v>234</v>
      </c>
      <c r="AJ819">
        <v>30558.27</v>
      </c>
      <c r="AK819">
        <v>30558</v>
      </c>
      <c r="AL819">
        <v>30559</v>
      </c>
      <c r="AM819">
        <v>30558</v>
      </c>
      <c r="AN819">
        <v>9277.92</v>
      </c>
      <c r="AO819">
        <v>21280.35</v>
      </c>
      <c r="AP819">
        <v>15279.14</v>
      </c>
      <c r="AQ819" t="s">
        <v>235</v>
      </c>
      <c r="AR819" t="s">
        <v>236</v>
      </c>
      <c r="AS819" t="s">
        <v>237</v>
      </c>
      <c r="AT819" t="s">
        <v>238</v>
      </c>
      <c r="AU819" t="s">
        <v>126</v>
      </c>
      <c r="AV819" t="s">
        <v>2307</v>
      </c>
      <c r="AW819" t="s">
        <v>126</v>
      </c>
      <c r="AY819">
        <v>18</v>
      </c>
      <c r="AZ819">
        <v>872</v>
      </c>
      <c r="BA819">
        <v>18</v>
      </c>
      <c r="BB819">
        <v>720</v>
      </c>
      <c r="BC819">
        <v>1</v>
      </c>
      <c r="BD819">
        <v>1</v>
      </c>
      <c r="BE819" t="s">
        <v>101</v>
      </c>
      <c r="BF819" t="s">
        <v>1846</v>
      </c>
      <c r="BH819" t="s">
        <v>104</v>
      </c>
      <c r="BI819" t="s">
        <v>126</v>
      </c>
      <c r="BJ819" t="s">
        <v>222</v>
      </c>
      <c r="BK819">
        <v>65</v>
      </c>
      <c r="BL819">
        <v>165.9</v>
      </c>
      <c r="BM819">
        <v>165.1</v>
      </c>
      <c r="BN819">
        <v>75.25</v>
      </c>
      <c r="BO819">
        <v>27</v>
      </c>
      <c r="BP819" t="s">
        <v>106</v>
      </c>
      <c r="BQ819">
        <v>87</v>
      </c>
      <c r="BR819">
        <v>97.25</v>
      </c>
      <c r="BS819" t="s">
        <v>1904</v>
      </c>
      <c r="BT819" t="s">
        <v>132</v>
      </c>
    </row>
    <row r="820" spans="1:72" x14ac:dyDescent="0.2">
      <c r="A820" s="3">
        <v>789437</v>
      </c>
      <c r="B820">
        <v>1</v>
      </c>
      <c r="C820" t="s">
        <v>276</v>
      </c>
      <c r="D820">
        <v>1</v>
      </c>
      <c r="E820" s="2" t="s">
        <v>277</v>
      </c>
      <c r="F820" s="3" t="s">
        <v>224</v>
      </c>
      <c r="G820" t="s">
        <v>2076</v>
      </c>
      <c r="H820" t="s">
        <v>110</v>
      </c>
      <c r="I820" t="s">
        <v>1118</v>
      </c>
      <c r="J820" t="s">
        <v>5465</v>
      </c>
      <c r="K820" t="s">
        <v>5466</v>
      </c>
      <c r="L820" t="s">
        <v>291</v>
      </c>
      <c r="M820" t="s">
        <v>81</v>
      </c>
      <c r="N820">
        <v>78779</v>
      </c>
      <c r="O820" t="s">
        <v>82</v>
      </c>
      <c r="P820" t="s">
        <v>291</v>
      </c>
      <c r="Q820">
        <v>1</v>
      </c>
      <c r="R820" t="s">
        <v>84</v>
      </c>
      <c r="S820" t="s">
        <v>84</v>
      </c>
      <c r="T820" t="s">
        <v>331</v>
      </c>
      <c r="U820">
        <v>5</v>
      </c>
      <c r="V820" t="s">
        <v>947</v>
      </c>
      <c r="X820" t="s">
        <v>291</v>
      </c>
      <c r="Y820" t="s">
        <v>88</v>
      </c>
      <c r="Z820" t="s">
        <v>343</v>
      </c>
      <c r="AA820" s="2">
        <v>43904</v>
      </c>
      <c r="AB820" s="2" t="s">
        <v>624</v>
      </c>
      <c r="AC820" t="s">
        <v>172</v>
      </c>
      <c r="AD820">
        <v>5</v>
      </c>
      <c r="AE820">
        <v>8</v>
      </c>
      <c r="AF820">
        <v>18</v>
      </c>
      <c r="AG820" t="s">
        <v>827</v>
      </c>
      <c r="AH820" t="s">
        <v>566</v>
      </c>
      <c r="AI820" t="s">
        <v>567</v>
      </c>
      <c r="AJ820">
        <v>167991.94</v>
      </c>
      <c r="AK820">
        <v>167991</v>
      </c>
      <c r="AL820">
        <v>167992</v>
      </c>
      <c r="AM820">
        <v>167991</v>
      </c>
      <c r="AN820">
        <v>23636.65</v>
      </c>
      <c r="AO820">
        <v>144355.29</v>
      </c>
      <c r="AP820">
        <v>20998.99</v>
      </c>
      <c r="AQ820" t="s">
        <v>581</v>
      </c>
      <c r="AR820" t="s">
        <v>1047</v>
      </c>
      <c r="AS820" t="s">
        <v>224</v>
      </c>
      <c r="AT820" t="s">
        <v>1048</v>
      </c>
      <c r="AU820" t="s">
        <v>126</v>
      </c>
      <c r="AV820" t="s">
        <v>4820</v>
      </c>
      <c r="AW820" t="s">
        <v>126</v>
      </c>
      <c r="AX820" t="s">
        <v>1911</v>
      </c>
      <c r="AY820">
        <v>5</v>
      </c>
      <c r="AZ820">
        <v>246</v>
      </c>
      <c r="BA820">
        <v>5</v>
      </c>
      <c r="BB820">
        <v>174</v>
      </c>
      <c r="BC820">
        <v>3</v>
      </c>
      <c r="BD820">
        <v>3</v>
      </c>
      <c r="BE820" t="s">
        <v>257</v>
      </c>
      <c r="BF820" t="s">
        <v>1218</v>
      </c>
      <c r="BG820" t="s">
        <v>387</v>
      </c>
      <c r="BH820" t="s">
        <v>104</v>
      </c>
      <c r="BI820" t="s">
        <v>126</v>
      </c>
      <c r="BJ820" t="s">
        <v>130</v>
      </c>
      <c r="BK820">
        <v>66</v>
      </c>
      <c r="BL820">
        <v>142.6</v>
      </c>
      <c r="BM820">
        <v>167.64</v>
      </c>
      <c r="BN820">
        <v>64.680000000000007</v>
      </c>
      <c r="BO820">
        <v>23</v>
      </c>
      <c r="BP820" t="s">
        <v>209</v>
      </c>
      <c r="BQ820">
        <v>77</v>
      </c>
      <c r="BR820">
        <v>97.63</v>
      </c>
      <c r="BS820" t="s">
        <v>3280</v>
      </c>
      <c r="BT820" t="s">
        <v>181</v>
      </c>
    </row>
    <row r="821" spans="1:72" x14ac:dyDescent="0.2">
      <c r="A821" s="3">
        <v>789438</v>
      </c>
      <c r="B821">
        <v>1</v>
      </c>
      <c r="C821" t="s">
        <v>276</v>
      </c>
      <c r="D821">
        <v>1</v>
      </c>
      <c r="E821" s="2" t="s">
        <v>277</v>
      </c>
      <c r="F821" s="3" t="s">
        <v>224</v>
      </c>
      <c r="G821" t="s">
        <v>3160</v>
      </c>
      <c r="H821" t="s">
        <v>383</v>
      </c>
      <c r="I821" t="s">
        <v>5467</v>
      </c>
      <c r="J821" t="s">
        <v>5468</v>
      </c>
      <c r="K821" t="s">
        <v>5469</v>
      </c>
      <c r="L821" t="s">
        <v>291</v>
      </c>
      <c r="M821" t="s">
        <v>81</v>
      </c>
      <c r="N821">
        <v>77251</v>
      </c>
      <c r="O821" t="s">
        <v>82</v>
      </c>
      <c r="P821" t="s">
        <v>291</v>
      </c>
      <c r="Q821">
        <v>1</v>
      </c>
      <c r="R821" t="s">
        <v>84</v>
      </c>
      <c r="S821" t="s">
        <v>84</v>
      </c>
      <c r="T821" t="s">
        <v>85</v>
      </c>
      <c r="U821">
        <v>4</v>
      </c>
      <c r="V821" t="s">
        <v>86</v>
      </c>
      <c r="W821">
        <v>2</v>
      </c>
      <c r="X821" t="s">
        <v>87</v>
      </c>
      <c r="Y821" t="s">
        <v>460</v>
      </c>
      <c r="Z821" t="s">
        <v>117</v>
      </c>
      <c r="AA821" s="2">
        <v>43919</v>
      </c>
      <c r="AB821" s="2" t="s">
        <v>1464</v>
      </c>
      <c r="AC821" t="s">
        <v>158</v>
      </c>
      <c r="AD821">
        <v>5</v>
      </c>
      <c r="AE821">
        <v>5</v>
      </c>
      <c r="AF821">
        <v>24</v>
      </c>
      <c r="AG821" s="14" t="s">
        <v>5470</v>
      </c>
      <c r="AH821" t="s">
        <v>121</v>
      </c>
      <c r="AI821" t="s">
        <v>122</v>
      </c>
      <c r="AJ821">
        <v>74208.94</v>
      </c>
      <c r="AK821">
        <v>74208</v>
      </c>
      <c r="AL821">
        <v>74209</v>
      </c>
      <c r="AM821">
        <v>74208</v>
      </c>
      <c r="AN821">
        <v>20249.75</v>
      </c>
      <c r="AO821">
        <v>53959.19</v>
      </c>
      <c r="AP821">
        <v>14841.79</v>
      </c>
      <c r="AQ821" t="s">
        <v>927</v>
      </c>
      <c r="AR821" t="s">
        <v>1192</v>
      </c>
      <c r="AS821" t="s">
        <v>84</v>
      </c>
      <c r="AT821" t="s">
        <v>1193</v>
      </c>
      <c r="AU821" t="s">
        <v>126</v>
      </c>
      <c r="AV821" t="s">
        <v>5471</v>
      </c>
      <c r="AW821" t="s">
        <v>126</v>
      </c>
      <c r="AX821" t="s">
        <v>905</v>
      </c>
      <c r="AY821">
        <v>11</v>
      </c>
      <c r="AZ821">
        <v>683</v>
      </c>
      <c r="BA821">
        <v>11</v>
      </c>
      <c r="BB821">
        <v>469</v>
      </c>
      <c r="BC821">
        <v>2</v>
      </c>
      <c r="BD821">
        <v>3</v>
      </c>
      <c r="BE821" t="s">
        <v>257</v>
      </c>
      <c r="BF821" t="s">
        <v>146</v>
      </c>
      <c r="BG821" t="s">
        <v>147</v>
      </c>
      <c r="BH821" t="s">
        <v>104</v>
      </c>
      <c r="BI821" t="s">
        <v>126</v>
      </c>
      <c r="BJ821" t="s">
        <v>163</v>
      </c>
      <c r="BK821">
        <v>64</v>
      </c>
      <c r="BL821">
        <v>175.1</v>
      </c>
      <c r="BM821">
        <v>162.56</v>
      </c>
      <c r="BN821">
        <v>79.42</v>
      </c>
      <c r="BO821">
        <v>30</v>
      </c>
      <c r="BP821" t="s">
        <v>192</v>
      </c>
      <c r="BQ821">
        <v>109</v>
      </c>
      <c r="BR821">
        <v>97.61</v>
      </c>
      <c r="BS821" t="s">
        <v>5472</v>
      </c>
      <c r="BT821" t="s">
        <v>181</v>
      </c>
    </row>
    <row r="822" spans="1:72" x14ac:dyDescent="0.2">
      <c r="A822" s="3">
        <v>789439</v>
      </c>
      <c r="B822">
        <v>3</v>
      </c>
      <c r="C822" t="s">
        <v>72</v>
      </c>
      <c r="D822">
        <v>2</v>
      </c>
      <c r="E822" s="2" t="s">
        <v>73</v>
      </c>
      <c r="F822" s="3" t="s">
        <v>74</v>
      </c>
      <c r="G822" t="s">
        <v>5473</v>
      </c>
      <c r="H822" t="s">
        <v>331</v>
      </c>
      <c r="I822" t="s">
        <v>335</v>
      </c>
      <c r="J822" t="s">
        <v>5474</v>
      </c>
      <c r="K822" t="s">
        <v>5475</v>
      </c>
      <c r="L822" t="s">
        <v>5476</v>
      </c>
      <c r="M822" t="s">
        <v>81</v>
      </c>
      <c r="N822">
        <v>75956</v>
      </c>
      <c r="O822" t="s">
        <v>82</v>
      </c>
      <c r="P822" t="s">
        <v>5477</v>
      </c>
      <c r="Q822">
        <v>1</v>
      </c>
      <c r="R822" t="s">
        <v>84</v>
      </c>
      <c r="S822" t="s">
        <v>84</v>
      </c>
      <c r="T822" t="s">
        <v>85</v>
      </c>
      <c r="U822">
        <v>4</v>
      </c>
      <c r="V822" t="s">
        <v>86</v>
      </c>
      <c r="W822">
        <v>1</v>
      </c>
      <c r="X822" t="s">
        <v>139</v>
      </c>
      <c r="Y822" t="s">
        <v>156</v>
      </c>
      <c r="Z822" t="s">
        <v>117</v>
      </c>
      <c r="AA822" s="2">
        <v>43846</v>
      </c>
      <c r="AB822" s="2" t="s">
        <v>140</v>
      </c>
      <c r="AC822" t="s">
        <v>141</v>
      </c>
      <c r="AD822">
        <v>2</v>
      </c>
      <c r="AE822">
        <v>2</v>
      </c>
      <c r="AF822">
        <v>8</v>
      </c>
      <c r="AG822" t="s">
        <v>173</v>
      </c>
      <c r="AH822" t="s">
        <v>143</v>
      </c>
      <c r="AI822" t="s">
        <v>144</v>
      </c>
      <c r="AJ822">
        <v>24796.29</v>
      </c>
      <c r="AK822">
        <v>24796</v>
      </c>
      <c r="AL822">
        <v>24797</v>
      </c>
      <c r="AM822">
        <v>24796</v>
      </c>
      <c r="AN822">
        <v>5718.88</v>
      </c>
      <c r="AO822">
        <v>19077.41</v>
      </c>
      <c r="AP822">
        <v>12398.15</v>
      </c>
      <c r="AQ822" t="s">
        <v>1019</v>
      </c>
      <c r="AR822" t="s">
        <v>1020</v>
      </c>
      <c r="AS822" t="s">
        <v>97</v>
      </c>
      <c r="AT822" t="s">
        <v>1021</v>
      </c>
      <c r="AU822" t="s">
        <v>126</v>
      </c>
      <c r="AV822" t="s">
        <v>2684</v>
      </c>
      <c r="AW822" t="s">
        <v>126</v>
      </c>
      <c r="AX822" t="s">
        <v>100</v>
      </c>
      <c r="AY822">
        <v>14</v>
      </c>
      <c r="AZ822">
        <v>807</v>
      </c>
      <c r="BA822">
        <v>14</v>
      </c>
      <c r="BB822">
        <v>560</v>
      </c>
      <c r="BC822">
        <v>1</v>
      </c>
      <c r="BD822">
        <v>2</v>
      </c>
      <c r="BE822" t="s">
        <v>206</v>
      </c>
      <c r="BF822" t="s">
        <v>2180</v>
      </c>
      <c r="BG822" t="s">
        <v>129</v>
      </c>
      <c r="BH822" t="s">
        <v>104</v>
      </c>
      <c r="BI822" t="s">
        <v>84</v>
      </c>
      <c r="BJ822" t="s">
        <v>295</v>
      </c>
      <c r="BK822">
        <v>59</v>
      </c>
      <c r="BL822">
        <v>196.9</v>
      </c>
      <c r="BM822">
        <v>149.86000000000001</v>
      </c>
      <c r="BN822">
        <v>89.31</v>
      </c>
      <c r="BO822">
        <v>39</v>
      </c>
      <c r="BP822" t="s">
        <v>192</v>
      </c>
      <c r="BQ822">
        <v>116</v>
      </c>
      <c r="BR822">
        <v>97.31</v>
      </c>
      <c r="BS822" t="s">
        <v>5478</v>
      </c>
      <c r="BT822" t="s">
        <v>132</v>
      </c>
    </row>
    <row r="823" spans="1:72" x14ac:dyDescent="0.2">
      <c r="A823" s="3">
        <v>789440</v>
      </c>
      <c r="B823">
        <v>1</v>
      </c>
      <c r="C823" t="s">
        <v>276</v>
      </c>
      <c r="D823">
        <v>1</v>
      </c>
      <c r="E823" s="2" t="s">
        <v>277</v>
      </c>
      <c r="F823" s="3" t="s">
        <v>224</v>
      </c>
      <c r="G823" t="s">
        <v>5479</v>
      </c>
      <c r="H823" t="s">
        <v>1251</v>
      </c>
      <c r="I823" t="s">
        <v>5480</v>
      </c>
      <c r="J823" t="s">
        <v>5481</v>
      </c>
      <c r="K823" t="s">
        <v>5482</v>
      </c>
      <c r="L823" t="s">
        <v>291</v>
      </c>
      <c r="M823" t="s">
        <v>81</v>
      </c>
      <c r="N823">
        <v>79946</v>
      </c>
      <c r="O823" t="s">
        <v>82</v>
      </c>
      <c r="P823" t="s">
        <v>291</v>
      </c>
      <c r="Q823">
        <v>1</v>
      </c>
      <c r="R823" t="s">
        <v>84</v>
      </c>
      <c r="S823" t="s">
        <v>84</v>
      </c>
      <c r="T823" t="s">
        <v>331</v>
      </c>
      <c r="U823">
        <v>4</v>
      </c>
      <c r="V823" t="s">
        <v>86</v>
      </c>
      <c r="W823">
        <v>2</v>
      </c>
      <c r="X823" t="s">
        <v>87</v>
      </c>
      <c r="Y823" t="s">
        <v>116</v>
      </c>
      <c r="Z823" t="s">
        <v>343</v>
      </c>
      <c r="AA823" s="2">
        <v>43918</v>
      </c>
      <c r="AB823" s="2" t="s">
        <v>1464</v>
      </c>
      <c r="AC823" t="s">
        <v>158</v>
      </c>
      <c r="AD823">
        <v>5</v>
      </c>
      <c r="AE823">
        <v>6</v>
      </c>
      <c r="AF823">
        <v>16</v>
      </c>
      <c r="AG823" t="s">
        <v>413</v>
      </c>
      <c r="AH823" t="s">
        <v>288</v>
      </c>
      <c r="AI823" t="s">
        <v>289</v>
      </c>
      <c r="AJ823">
        <v>76908.820000000007</v>
      </c>
      <c r="AK823">
        <v>76908</v>
      </c>
      <c r="AL823">
        <v>76909</v>
      </c>
      <c r="AM823">
        <v>76908</v>
      </c>
      <c r="AN823">
        <v>27833.759999999998</v>
      </c>
      <c r="AO823">
        <v>49075.06</v>
      </c>
      <c r="AP823">
        <v>12818.14</v>
      </c>
      <c r="AQ823" t="s">
        <v>235</v>
      </c>
      <c r="AR823" t="s">
        <v>236</v>
      </c>
      <c r="AS823" t="s">
        <v>237</v>
      </c>
      <c r="AT823" t="s">
        <v>238</v>
      </c>
      <c r="AU823" t="s">
        <v>126</v>
      </c>
      <c r="AV823" t="s">
        <v>927</v>
      </c>
      <c r="AW823" t="s">
        <v>126</v>
      </c>
      <c r="AX823" t="s">
        <v>293</v>
      </c>
      <c r="AY823">
        <v>18</v>
      </c>
      <c r="AZ823">
        <v>872</v>
      </c>
      <c r="BA823">
        <v>18</v>
      </c>
      <c r="BB823">
        <v>720</v>
      </c>
      <c r="BC823">
        <v>3</v>
      </c>
      <c r="BD823">
        <v>3</v>
      </c>
      <c r="BE823" t="s">
        <v>257</v>
      </c>
      <c r="BF823" t="s">
        <v>1753</v>
      </c>
      <c r="BG823" t="s">
        <v>479</v>
      </c>
      <c r="BH823" t="s">
        <v>104</v>
      </c>
      <c r="BI823" t="s">
        <v>126</v>
      </c>
      <c r="BJ823" t="s">
        <v>658</v>
      </c>
      <c r="BK823">
        <v>69</v>
      </c>
      <c r="BL823">
        <v>155.30000000000001</v>
      </c>
      <c r="BM823">
        <v>175.26</v>
      </c>
      <c r="BN823">
        <v>70.44</v>
      </c>
      <c r="BO823">
        <v>22</v>
      </c>
      <c r="BP823" t="s">
        <v>209</v>
      </c>
      <c r="BQ823">
        <v>77</v>
      </c>
      <c r="BR823">
        <v>98.14</v>
      </c>
      <c r="BS823" t="s">
        <v>5483</v>
      </c>
      <c r="BT823" t="s">
        <v>181</v>
      </c>
    </row>
    <row r="824" spans="1:72" x14ac:dyDescent="0.2">
      <c r="A824" s="3">
        <v>789441</v>
      </c>
      <c r="B824">
        <v>1</v>
      </c>
      <c r="C824" t="s">
        <v>276</v>
      </c>
      <c r="D824">
        <v>1</v>
      </c>
      <c r="E824" s="2" t="s">
        <v>277</v>
      </c>
      <c r="F824" s="3" t="s">
        <v>224</v>
      </c>
      <c r="G824" t="s">
        <v>2587</v>
      </c>
      <c r="H824" t="s">
        <v>502</v>
      </c>
      <c r="I824" t="s">
        <v>5484</v>
      </c>
      <c r="J824" t="s">
        <v>5485</v>
      </c>
      <c r="K824" t="s">
        <v>5486</v>
      </c>
      <c r="L824" t="s">
        <v>563</v>
      </c>
      <c r="M824" t="s">
        <v>81</v>
      </c>
      <c r="N824">
        <v>75210</v>
      </c>
      <c r="O824" t="s">
        <v>82</v>
      </c>
      <c r="P824" t="s">
        <v>564</v>
      </c>
      <c r="Q824">
        <v>6</v>
      </c>
      <c r="R824" t="s">
        <v>84</v>
      </c>
      <c r="S824" t="s">
        <v>84</v>
      </c>
      <c r="T824" t="s">
        <v>331</v>
      </c>
      <c r="U824">
        <v>4</v>
      </c>
      <c r="V824" t="s">
        <v>86</v>
      </c>
      <c r="W824">
        <v>2</v>
      </c>
      <c r="X824" t="s">
        <v>87</v>
      </c>
      <c r="Y824" t="s">
        <v>200</v>
      </c>
      <c r="Z824" t="s">
        <v>343</v>
      </c>
      <c r="AA824" s="2">
        <v>43838</v>
      </c>
      <c r="AB824" s="2" t="s">
        <v>426</v>
      </c>
      <c r="AC824" t="s">
        <v>158</v>
      </c>
      <c r="AD824">
        <v>3</v>
      </c>
      <c r="AE824">
        <v>2</v>
      </c>
      <c r="AF824">
        <v>18</v>
      </c>
      <c r="AG824" t="s">
        <v>827</v>
      </c>
      <c r="AH824" t="s">
        <v>288</v>
      </c>
      <c r="AI824" t="s">
        <v>289</v>
      </c>
      <c r="AJ824">
        <v>32478.74</v>
      </c>
      <c r="AK824">
        <v>32478</v>
      </c>
      <c r="AL824">
        <v>32479</v>
      </c>
      <c r="AM824">
        <v>32478</v>
      </c>
      <c r="AN824">
        <v>8099.9</v>
      </c>
      <c r="AO824">
        <v>24378.84</v>
      </c>
      <c r="AP824">
        <v>16239.37</v>
      </c>
      <c r="AQ824" t="s">
        <v>2337</v>
      </c>
      <c r="AR824" t="s">
        <v>4075</v>
      </c>
      <c r="AS824" t="s">
        <v>793</v>
      </c>
      <c r="AT824" t="s">
        <v>794</v>
      </c>
      <c r="AU824" t="s">
        <v>126</v>
      </c>
      <c r="AV824" t="s">
        <v>927</v>
      </c>
      <c r="AW824" t="s">
        <v>126</v>
      </c>
      <c r="AY824">
        <v>9</v>
      </c>
      <c r="AZ824">
        <v>603</v>
      </c>
      <c r="BA824">
        <v>9</v>
      </c>
      <c r="BB824">
        <v>383</v>
      </c>
      <c r="BC824">
        <v>3</v>
      </c>
      <c r="BD824">
        <v>3</v>
      </c>
      <c r="BE824" t="s">
        <v>257</v>
      </c>
      <c r="BF824" t="s">
        <v>682</v>
      </c>
      <c r="BH824" t="s">
        <v>104</v>
      </c>
      <c r="BI824" t="s">
        <v>126</v>
      </c>
      <c r="BJ824" t="s">
        <v>658</v>
      </c>
      <c r="BK824">
        <v>69</v>
      </c>
      <c r="BL824">
        <v>210.1</v>
      </c>
      <c r="BM824">
        <v>175.26</v>
      </c>
      <c r="BN824">
        <v>95.3</v>
      </c>
      <c r="BO824">
        <v>31</v>
      </c>
      <c r="BP824" t="s">
        <v>192</v>
      </c>
      <c r="BQ824">
        <v>115</v>
      </c>
      <c r="BR824">
        <v>97.48</v>
      </c>
      <c r="BS824" t="s">
        <v>5487</v>
      </c>
      <c r="BT824" t="s">
        <v>132</v>
      </c>
    </row>
    <row r="825" spans="1:72" x14ac:dyDescent="0.2">
      <c r="A825" s="3">
        <v>789442</v>
      </c>
      <c r="B825">
        <v>4</v>
      </c>
      <c r="C825" t="s">
        <v>18</v>
      </c>
      <c r="D825">
        <v>5</v>
      </c>
      <c r="E825" s="2" t="s">
        <v>893</v>
      </c>
      <c r="F825" s="3" t="s">
        <v>84</v>
      </c>
      <c r="G825" t="s">
        <v>225</v>
      </c>
      <c r="H825" t="s">
        <v>331</v>
      </c>
      <c r="I825" t="s">
        <v>5488</v>
      </c>
      <c r="J825" t="s">
        <v>5489</v>
      </c>
      <c r="K825" t="s">
        <v>5490</v>
      </c>
      <c r="L825" t="s">
        <v>5491</v>
      </c>
      <c r="M825" t="s">
        <v>81</v>
      </c>
      <c r="N825">
        <v>76936</v>
      </c>
      <c r="O825" t="s">
        <v>82</v>
      </c>
      <c r="P825" t="s">
        <v>5492</v>
      </c>
      <c r="Q825">
        <v>1</v>
      </c>
      <c r="R825" t="s">
        <v>84</v>
      </c>
      <c r="S825" t="s">
        <v>126</v>
      </c>
      <c r="T825" t="s">
        <v>85</v>
      </c>
      <c r="U825">
        <v>4</v>
      </c>
      <c r="V825" t="s">
        <v>86</v>
      </c>
      <c r="W825">
        <v>2</v>
      </c>
      <c r="X825" t="s">
        <v>87</v>
      </c>
      <c r="Y825" t="s">
        <v>200</v>
      </c>
      <c r="Z825" t="s">
        <v>117</v>
      </c>
      <c r="AA825" s="2">
        <v>43915</v>
      </c>
      <c r="AB825" s="2" t="s">
        <v>1565</v>
      </c>
      <c r="AC825" t="s">
        <v>158</v>
      </c>
      <c r="AD825">
        <v>3</v>
      </c>
      <c r="AE825">
        <v>2</v>
      </c>
      <c r="AF825">
        <v>0</v>
      </c>
      <c r="AG825" t="s">
        <v>899</v>
      </c>
      <c r="AH825" t="s">
        <v>143</v>
      </c>
      <c r="AI825" t="s">
        <v>144</v>
      </c>
      <c r="AJ825">
        <v>3946.3</v>
      </c>
      <c r="AK825">
        <v>3946</v>
      </c>
      <c r="AL825">
        <v>3947</v>
      </c>
      <c r="AM825">
        <v>3946</v>
      </c>
      <c r="AN825">
        <v>2822.2</v>
      </c>
      <c r="AO825">
        <v>1124.0999999999999</v>
      </c>
      <c r="AP825">
        <v>1973.15</v>
      </c>
      <c r="AQ825" t="s">
        <v>1058</v>
      </c>
      <c r="AR825" t="s">
        <v>1059</v>
      </c>
      <c r="AS825" t="s">
        <v>902</v>
      </c>
      <c r="AT825" t="s">
        <v>903</v>
      </c>
      <c r="AV825" t="s">
        <v>904</v>
      </c>
      <c r="AX825" t="s">
        <v>905</v>
      </c>
      <c r="AY825">
        <v>15</v>
      </c>
      <c r="AZ825">
        <v>795</v>
      </c>
      <c r="BA825">
        <v>15</v>
      </c>
      <c r="BB825">
        <v>640</v>
      </c>
      <c r="BC825">
        <v>1</v>
      </c>
      <c r="BD825">
        <v>1</v>
      </c>
      <c r="BE825" t="s">
        <v>101</v>
      </c>
      <c r="BF825" t="s">
        <v>207</v>
      </c>
      <c r="BG825" t="s">
        <v>259</v>
      </c>
      <c r="BH825" t="s">
        <v>104</v>
      </c>
      <c r="BI825" t="s">
        <v>84</v>
      </c>
      <c r="BJ825" t="s">
        <v>2198</v>
      </c>
      <c r="BK825">
        <v>19</v>
      </c>
      <c r="BL825">
        <v>5</v>
      </c>
      <c r="BM825">
        <v>48.26</v>
      </c>
      <c r="BN825">
        <v>2.27</v>
      </c>
      <c r="BO825">
        <v>9</v>
      </c>
      <c r="BP825" t="s">
        <v>148</v>
      </c>
      <c r="BQ825">
        <v>64</v>
      </c>
      <c r="BR825">
        <v>97.63</v>
      </c>
      <c r="BS825" t="s">
        <v>3704</v>
      </c>
      <c r="BT825" t="s">
        <v>181</v>
      </c>
    </row>
    <row r="826" spans="1:72" x14ac:dyDescent="0.2">
      <c r="A826" s="3">
        <v>789443</v>
      </c>
      <c r="B826">
        <v>1</v>
      </c>
      <c r="C826" t="s">
        <v>276</v>
      </c>
      <c r="D826">
        <v>1</v>
      </c>
      <c r="E826" s="2" t="s">
        <v>277</v>
      </c>
      <c r="G826" t="s">
        <v>375</v>
      </c>
      <c r="H826" t="s">
        <v>793</v>
      </c>
      <c r="I826" t="s">
        <v>5493</v>
      </c>
      <c r="J826" t="s">
        <v>5494</v>
      </c>
      <c r="K826" t="s">
        <v>5495</v>
      </c>
      <c r="L826" t="s">
        <v>497</v>
      </c>
      <c r="M826" t="s">
        <v>81</v>
      </c>
      <c r="N826">
        <v>77707</v>
      </c>
      <c r="O826" t="s">
        <v>82</v>
      </c>
      <c r="P826" t="s">
        <v>5496</v>
      </c>
      <c r="Q826">
        <v>1</v>
      </c>
      <c r="R826" t="s">
        <v>84</v>
      </c>
      <c r="S826" t="s">
        <v>84</v>
      </c>
      <c r="T826" t="s">
        <v>331</v>
      </c>
      <c r="U826">
        <v>4</v>
      </c>
      <c r="V826" t="s">
        <v>86</v>
      </c>
      <c r="W826">
        <v>1</v>
      </c>
      <c r="X826" t="s">
        <v>139</v>
      </c>
      <c r="Y826" t="s">
        <v>88</v>
      </c>
      <c r="Z826" t="s">
        <v>343</v>
      </c>
      <c r="AA826" s="2">
        <v>43859</v>
      </c>
      <c r="AB826" s="2" t="s">
        <v>924</v>
      </c>
      <c r="AC826" t="s">
        <v>158</v>
      </c>
      <c r="AD826">
        <v>3</v>
      </c>
      <c r="AE826">
        <v>2</v>
      </c>
      <c r="AF826">
        <v>10</v>
      </c>
      <c r="AG826" t="s">
        <v>617</v>
      </c>
      <c r="AH826" t="s">
        <v>1232</v>
      </c>
      <c r="AI826" t="s">
        <v>1233</v>
      </c>
      <c r="AJ826">
        <v>39764.21</v>
      </c>
      <c r="AK826">
        <v>39764</v>
      </c>
      <c r="AL826">
        <v>39765</v>
      </c>
      <c r="AM826">
        <v>39764</v>
      </c>
      <c r="AN826">
        <v>4982.58</v>
      </c>
      <c r="AO826">
        <v>34781.629999999997</v>
      </c>
      <c r="AP826">
        <v>19882.099999999999</v>
      </c>
      <c r="AQ826" t="s">
        <v>235</v>
      </c>
      <c r="AR826" t="s">
        <v>236</v>
      </c>
      <c r="AS826" t="s">
        <v>237</v>
      </c>
      <c r="AT826" t="s">
        <v>238</v>
      </c>
      <c r="AU826" t="s">
        <v>126</v>
      </c>
      <c r="AV826" t="s">
        <v>2557</v>
      </c>
      <c r="AW826" t="s">
        <v>126</v>
      </c>
      <c r="AY826">
        <v>18</v>
      </c>
      <c r="AZ826">
        <v>872</v>
      </c>
      <c r="BA826">
        <v>18</v>
      </c>
      <c r="BB826">
        <v>720</v>
      </c>
      <c r="BC826">
        <v>1</v>
      </c>
      <c r="BD826">
        <v>1</v>
      </c>
      <c r="BE826" t="s">
        <v>101</v>
      </c>
      <c r="BF826" t="s">
        <v>2442</v>
      </c>
      <c r="BH826" t="s">
        <v>104</v>
      </c>
      <c r="BI826" t="s">
        <v>126</v>
      </c>
      <c r="BJ826" t="s">
        <v>842</v>
      </c>
      <c r="BK826">
        <v>70</v>
      </c>
      <c r="BL826">
        <v>201.5</v>
      </c>
      <c r="BM826">
        <v>177.8</v>
      </c>
      <c r="BN826">
        <v>91.4</v>
      </c>
      <c r="BO826">
        <v>28</v>
      </c>
      <c r="BP826" t="s">
        <v>106</v>
      </c>
      <c r="BQ826">
        <v>94</v>
      </c>
      <c r="BR826">
        <v>97.36</v>
      </c>
      <c r="BS826" t="s">
        <v>880</v>
      </c>
      <c r="BT826" t="s">
        <v>132</v>
      </c>
    </row>
    <row r="827" spans="1:72" x14ac:dyDescent="0.2">
      <c r="A827" s="3">
        <v>789444</v>
      </c>
      <c r="B827">
        <v>4</v>
      </c>
      <c r="C827" t="s">
        <v>18</v>
      </c>
      <c r="D827">
        <v>5</v>
      </c>
      <c r="E827" s="2" t="s">
        <v>893</v>
      </c>
      <c r="F827" s="3" t="s">
        <v>84</v>
      </c>
      <c r="G827" t="s">
        <v>5497</v>
      </c>
      <c r="H827" t="s">
        <v>279</v>
      </c>
      <c r="I827" t="s">
        <v>2435</v>
      </c>
      <c r="J827" t="s">
        <v>5498</v>
      </c>
      <c r="K827" t="s">
        <v>5499</v>
      </c>
      <c r="L827" t="s">
        <v>4503</v>
      </c>
      <c r="M827" t="s">
        <v>81</v>
      </c>
      <c r="N827">
        <v>79065</v>
      </c>
      <c r="O827" t="s">
        <v>82</v>
      </c>
      <c r="P827" t="s">
        <v>5500</v>
      </c>
      <c r="Q827">
        <v>1</v>
      </c>
      <c r="R827" t="s">
        <v>84</v>
      </c>
      <c r="S827" t="s">
        <v>126</v>
      </c>
      <c r="T827" t="s">
        <v>85</v>
      </c>
      <c r="U827">
        <v>4</v>
      </c>
      <c r="V827" t="s">
        <v>86</v>
      </c>
      <c r="W827">
        <v>1</v>
      </c>
      <c r="X827" t="s">
        <v>139</v>
      </c>
      <c r="Y827" t="s">
        <v>200</v>
      </c>
      <c r="Z827" t="s">
        <v>117</v>
      </c>
      <c r="AA827" s="2">
        <v>43862</v>
      </c>
      <c r="AB827" s="2" t="s">
        <v>651</v>
      </c>
      <c r="AC827" t="s">
        <v>119</v>
      </c>
      <c r="AD827">
        <v>1</v>
      </c>
      <c r="AE827">
        <v>2</v>
      </c>
      <c r="AF827">
        <v>0</v>
      </c>
      <c r="AG827" t="s">
        <v>899</v>
      </c>
      <c r="AH827" t="s">
        <v>121</v>
      </c>
      <c r="AI827" t="s">
        <v>122</v>
      </c>
      <c r="AJ827">
        <v>4786.5600000000004</v>
      </c>
      <c r="AK827">
        <v>4786</v>
      </c>
      <c r="AL827">
        <v>4787</v>
      </c>
      <c r="AM827">
        <v>4786</v>
      </c>
      <c r="AN827">
        <v>2822.2</v>
      </c>
      <c r="AO827">
        <v>1964.36</v>
      </c>
      <c r="AP827">
        <v>2393.2800000000002</v>
      </c>
      <c r="AQ827" t="s">
        <v>1058</v>
      </c>
      <c r="AR827" t="s">
        <v>1059</v>
      </c>
      <c r="AS827" t="s">
        <v>902</v>
      </c>
      <c r="AT827" t="s">
        <v>903</v>
      </c>
      <c r="AV827" t="s">
        <v>904</v>
      </c>
      <c r="AX827" t="s">
        <v>905</v>
      </c>
      <c r="AY827">
        <v>15</v>
      </c>
      <c r="AZ827">
        <v>795</v>
      </c>
      <c r="BA827">
        <v>15</v>
      </c>
      <c r="BB827">
        <v>640</v>
      </c>
      <c r="BC827">
        <v>1</v>
      </c>
      <c r="BD827">
        <v>1</v>
      </c>
      <c r="BE827" t="s">
        <v>101</v>
      </c>
      <c r="BF827" t="s">
        <v>2664</v>
      </c>
      <c r="BG827" t="s">
        <v>1098</v>
      </c>
      <c r="BH827" t="s">
        <v>104</v>
      </c>
      <c r="BI827" t="s">
        <v>84</v>
      </c>
      <c r="BJ827" t="s">
        <v>960</v>
      </c>
      <c r="BK827">
        <v>16</v>
      </c>
      <c r="BL827">
        <v>6</v>
      </c>
      <c r="BM827">
        <v>40.64</v>
      </c>
      <c r="BN827">
        <v>2.72</v>
      </c>
      <c r="BO827">
        <v>16</v>
      </c>
      <c r="BP827" t="s">
        <v>148</v>
      </c>
      <c r="BQ827">
        <v>52</v>
      </c>
      <c r="BR827">
        <v>98.25</v>
      </c>
      <c r="BS827" t="s">
        <v>5015</v>
      </c>
      <c r="BT827" t="s">
        <v>108</v>
      </c>
    </row>
    <row r="828" spans="1:72" x14ac:dyDescent="0.2">
      <c r="A828" s="3">
        <v>789445</v>
      </c>
      <c r="B828">
        <v>1</v>
      </c>
      <c r="C828" t="s">
        <v>276</v>
      </c>
      <c r="D828">
        <v>1</v>
      </c>
      <c r="E828" s="2" t="s">
        <v>277</v>
      </c>
      <c r="F828" s="3" t="s">
        <v>224</v>
      </c>
      <c r="G828" t="s">
        <v>5501</v>
      </c>
      <c r="H828" t="s">
        <v>502</v>
      </c>
      <c r="I828" t="s">
        <v>5502</v>
      </c>
      <c r="J828" t="s">
        <v>5503</v>
      </c>
      <c r="K828" t="s">
        <v>5504</v>
      </c>
      <c r="L828" t="s">
        <v>291</v>
      </c>
      <c r="M828" t="s">
        <v>81</v>
      </c>
      <c r="N828">
        <v>75099</v>
      </c>
      <c r="O828" t="s">
        <v>82</v>
      </c>
      <c r="P828" t="s">
        <v>291</v>
      </c>
      <c r="Q828">
        <v>6</v>
      </c>
      <c r="R828" t="s">
        <v>84</v>
      </c>
      <c r="S828" t="s">
        <v>84</v>
      </c>
      <c r="T828" t="s">
        <v>85</v>
      </c>
      <c r="U828">
        <v>4</v>
      </c>
      <c r="V828" t="s">
        <v>86</v>
      </c>
      <c r="W828">
        <v>2</v>
      </c>
      <c r="X828" t="s">
        <v>87</v>
      </c>
      <c r="Y828" t="s">
        <v>88</v>
      </c>
      <c r="Z828" t="s">
        <v>89</v>
      </c>
      <c r="AA828" s="2">
        <v>43914</v>
      </c>
      <c r="AB828" s="2" t="s">
        <v>590</v>
      </c>
      <c r="AC828" t="s">
        <v>119</v>
      </c>
      <c r="AD828">
        <v>5</v>
      </c>
      <c r="AE828">
        <v>6</v>
      </c>
      <c r="AF828">
        <v>15</v>
      </c>
      <c r="AG828" t="s">
        <v>328</v>
      </c>
      <c r="AH828" t="s">
        <v>143</v>
      </c>
      <c r="AI828" t="s">
        <v>144</v>
      </c>
      <c r="AJ828">
        <v>58886.53</v>
      </c>
      <c r="AK828">
        <v>58886</v>
      </c>
      <c r="AL828">
        <v>58887</v>
      </c>
      <c r="AM828">
        <v>58886</v>
      </c>
      <c r="AN828">
        <v>24299.7</v>
      </c>
      <c r="AO828">
        <v>34586.83</v>
      </c>
      <c r="AP828">
        <v>9814.42</v>
      </c>
      <c r="AQ828" t="s">
        <v>5085</v>
      </c>
      <c r="AR828" s="16" t="s">
        <v>291</v>
      </c>
      <c r="AS828" s="16" t="s">
        <v>291</v>
      </c>
      <c r="AT828" s="16" t="s">
        <v>291</v>
      </c>
      <c r="AU828" t="s">
        <v>126</v>
      </c>
      <c r="AV828" t="s">
        <v>927</v>
      </c>
      <c r="AW828" t="s">
        <v>84</v>
      </c>
      <c r="AY828">
        <v>18</v>
      </c>
      <c r="AZ828">
        <v>863</v>
      </c>
      <c r="BA828">
        <v>18</v>
      </c>
      <c r="BB828">
        <v>721</v>
      </c>
      <c r="BC828">
        <v>2</v>
      </c>
      <c r="BD828">
        <v>3</v>
      </c>
      <c r="BE828" t="s">
        <v>257</v>
      </c>
      <c r="BF828" t="s">
        <v>822</v>
      </c>
      <c r="BH828" t="s">
        <v>104</v>
      </c>
      <c r="BI828" t="s">
        <v>126</v>
      </c>
      <c r="BJ828" t="s">
        <v>452</v>
      </c>
      <c r="BK828">
        <v>67</v>
      </c>
      <c r="BL828">
        <v>129.4</v>
      </c>
      <c r="BM828">
        <v>170.18</v>
      </c>
      <c r="BN828">
        <v>58.69</v>
      </c>
      <c r="BO828">
        <v>20</v>
      </c>
      <c r="BP828" t="s">
        <v>209</v>
      </c>
      <c r="BQ828">
        <v>61</v>
      </c>
      <c r="BR828">
        <v>97.76</v>
      </c>
      <c r="BS828" t="s">
        <v>5505</v>
      </c>
      <c r="BT828" t="s">
        <v>181</v>
      </c>
    </row>
    <row r="829" spans="1:72" x14ac:dyDescent="0.2">
      <c r="A829" s="3">
        <v>789446</v>
      </c>
      <c r="B829">
        <v>1</v>
      </c>
      <c r="C829" t="s">
        <v>276</v>
      </c>
      <c r="D829">
        <v>1</v>
      </c>
      <c r="E829" s="2" t="s">
        <v>277</v>
      </c>
      <c r="G829" t="s">
        <v>5506</v>
      </c>
      <c r="H829" t="s">
        <v>110</v>
      </c>
      <c r="I829" t="s">
        <v>5507</v>
      </c>
      <c r="J829" t="s">
        <v>5508</v>
      </c>
      <c r="K829" t="s">
        <v>5509</v>
      </c>
      <c r="L829" t="s">
        <v>5510</v>
      </c>
      <c r="M829" t="s">
        <v>81</v>
      </c>
      <c r="N829">
        <v>79247</v>
      </c>
      <c r="O829" t="s">
        <v>82</v>
      </c>
      <c r="P829" t="s">
        <v>5511</v>
      </c>
      <c r="Q829">
        <v>1</v>
      </c>
      <c r="R829" t="s">
        <v>84</v>
      </c>
      <c r="S829" t="s">
        <v>84</v>
      </c>
      <c r="T829" t="s">
        <v>85</v>
      </c>
      <c r="U829">
        <v>4</v>
      </c>
      <c r="V829" t="s">
        <v>86</v>
      </c>
      <c r="W829">
        <v>2</v>
      </c>
      <c r="X829" t="s">
        <v>87</v>
      </c>
      <c r="Y829" t="s">
        <v>88</v>
      </c>
      <c r="Z829" t="s">
        <v>89</v>
      </c>
      <c r="AA829" s="2">
        <v>43897</v>
      </c>
      <c r="AB829" s="2" t="s">
        <v>2360</v>
      </c>
      <c r="AC829" t="s">
        <v>119</v>
      </c>
      <c r="AD829">
        <v>1</v>
      </c>
      <c r="AE829">
        <v>2</v>
      </c>
      <c r="AF829">
        <v>16</v>
      </c>
      <c r="AG829" t="s">
        <v>413</v>
      </c>
      <c r="AH829" t="s">
        <v>288</v>
      </c>
      <c r="AI829" t="s">
        <v>289</v>
      </c>
      <c r="AJ829">
        <v>54752.17</v>
      </c>
      <c r="AK829">
        <v>54752</v>
      </c>
      <c r="AL829">
        <v>54753</v>
      </c>
      <c r="AM829">
        <v>54752</v>
      </c>
      <c r="AN829">
        <v>4982.58</v>
      </c>
      <c r="AO829">
        <v>49769.59</v>
      </c>
      <c r="AP829">
        <v>27376.080000000002</v>
      </c>
      <c r="AQ829" t="s">
        <v>581</v>
      </c>
      <c r="AR829" t="s">
        <v>1047</v>
      </c>
      <c r="AS829" t="s">
        <v>224</v>
      </c>
      <c r="AT829" t="s">
        <v>1048</v>
      </c>
      <c r="AU829" t="s">
        <v>126</v>
      </c>
      <c r="AV829" t="s">
        <v>927</v>
      </c>
      <c r="AW829" t="s">
        <v>126</v>
      </c>
      <c r="AX829" t="s">
        <v>753</v>
      </c>
      <c r="AY829">
        <v>5</v>
      </c>
      <c r="AZ829">
        <v>281</v>
      </c>
      <c r="BA829">
        <v>5</v>
      </c>
      <c r="BB829">
        <v>190</v>
      </c>
      <c r="BC829">
        <v>3</v>
      </c>
      <c r="BD829">
        <v>3</v>
      </c>
      <c r="BE829" t="s">
        <v>257</v>
      </c>
      <c r="BF829" t="s">
        <v>538</v>
      </c>
      <c r="BG829" t="s">
        <v>360</v>
      </c>
      <c r="BH829" t="s">
        <v>104</v>
      </c>
      <c r="BI829" t="s">
        <v>126</v>
      </c>
      <c r="BJ829" t="s">
        <v>130</v>
      </c>
      <c r="BK829">
        <v>66</v>
      </c>
      <c r="BL829">
        <v>228.6</v>
      </c>
      <c r="BM829">
        <v>167.64</v>
      </c>
      <c r="BN829">
        <v>103.69</v>
      </c>
      <c r="BO829">
        <v>36</v>
      </c>
      <c r="BP829" t="s">
        <v>192</v>
      </c>
      <c r="BQ829">
        <v>100</v>
      </c>
      <c r="BR829">
        <v>98.21</v>
      </c>
      <c r="BS829" t="s">
        <v>5512</v>
      </c>
      <c r="BT829" t="s">
        <v>181</v>
      </c>
    </row>
    <row r="830" spans="1:72" x14ac:dyDescent="0.2">
      <c r="A830" s="3">
        <v>789447</v>
      </c>
      <c r="B830">
        <v>4</v>
      </c>
      <c r="C830" t="s">
        <v>18</v>
      </c>
      <c r="D830">
        <v>5</v>
      </c>
      <c r="E830" s="2" t="s">
        <v>893</v>
      </c>
      <c r="F830" s="3" t="s">
        <v>84</v>
      </c>
      <c r="G830" t="s">
        <v>2215</v>
      </c>
      <c r="H830" t="s">
        <v>76</v>
      </c>
      <c r="I830" t="s">
        <v>5513</v>
      </c>
      <c r="J830" t="s">
        <v>5514</v>
      </c>
      <c r="K830" t="s">
        <v>5515</v>
      </c>
      <c r="L830" t="s">
        <v>2824</v>
      </c>
      <c r="M830" t="s">
        <v>81</v>
      </c>
      <c r="N830">
        <v>76534</v>
      </c>
      <c r="O830" t="s">
        <v>82</v>
      </c>
      <c r="P830" t="s">
        <v>3858</v>
      </c>
      <c r="Q830">
        <v>1</v>
      </c>
      <c r="R830" t="s">
        <v>84</v>
      </c>
      <c r="S830" t="s">
        <v>126</v>
      </c>
      <c r="T830" t="s">
        <v>331</v>
      </c>
      <c r="U830">
        <v>4</v>
      </c>
      <c r="V830" t="s">
        <v>86</v>
      </c>
      <c r="W830">
        <v>1</v>
      </c>
      <c r="X830" t="s">
        <v>139</v>
      </c>
      <c r="Y830" t="s">
        <v>200</v>
      </c>
      <c r="Z830" t="s">
        <v>343</v>
      </c>
      <c r="AA830" s="2">
        <v>43836</v>
      </c>
      <c r="AB830" s="2" t="s">
        <v>499</v>
      </c>
      <c r="AC830" t="s">
        <v>268</v>
      </c>
      <c r="AD830">
        <v>3</v>
      </c>
      <c r="AE830">
        <v>2</v>
      </c>
      <c r="AF830">
        <v>0</v>
      </c>
      <c r="AG830" t="s">
        <v>899</v>
      </c>
      <c r="AH830" t="s">
        <v>121</v>
      </c>
      <c r="AI830" t="s">
        <v>122</v>
      </c>
      <c r="AJ830">
        <v>4526.62</v>
      </c>
      <c r="AK830">
        <v>4526</v>
      </c>
      <c r="AL830">
        <v>4527</v>
      </c>
      <c r="AM830">
        <v>4526</v>
      </c>
      <c r="AN830">
        <v>2822.2</v>
      </c>
      <c r="AO830">
        <v>1704.42</v>
      </c>
      <c r="AP830">
        <v>2263.31</v>
      </c>
      <c r="AQ830" t="s">
        <v>1058</v>
      </c>
      <c r="AR830" t="s">
        <v>1059</v>
      </c>
      <c r="AS830" t="s">
        <v>902</v>
      </c>
      <c r="AT830" t="s">
        <v>903</v>
      </c>
      <c r="AV830" t="s">
        <v>904</v>
      </c>
      <c r="AX830" t="s">
        <v>905</v>
      </c>
      <c r="AY830">
        <v>15</v>
      </c>
      <c r="AZ830">
        <v>795</v>
      </c>
      <c r="BA830">
        <v>15</v>
      </c>
      <c r="BB830">
        <v>640</v>
      </c>
      <c r="BC830">
        <v>1</v>
      </c>
      <c r="BD830">
        <v>1</v>
      </c>
      <c r="BE830" t="s">
        <v>101</v>
      </c>
      <c r="BF830" t="s">
        <v>1164</v>
      </c>
      <c r="BG830" t="s">
        <v>308</v>
      </c>
      <c r="BH830" t="s">
        <v>104</v>
      </c>
      <c r="BI830" t="s">
        <v>84</v>
      </c>
      <c r="BJ830" t="s">
        <v>907</v>
      </c>
      <c r="BK830">
        <v>22</v>
      </c>
      <c r="BL830">
        <v>6</v>
      </c>
      <c r="BM830">
        <v>55.88</v>
      </c>
      <c r="BN830">
        <v>2.72</v>
      </c>
      <c r="BO830">
        <v>8</v>
      </c>
      <c r="BP830" t="s">
        <v>148</v>
      </c>
      <c r="BQ830">
        <v>63</v>
      </c>
      <c r="BR830">
        <v>98.13</v>
      </c>
      <c r="BS830" t="s">
        <v>3794</v>
      </c>
      <c r="BT830" t="s">
        <v>132</v>
      </c>
    </row>
    <row r="831" spans="1:72" x14ac:dyDescent="0.2">
      <c r="A831" s="3">
        <v>789448</v>
      </c>
      <c r="B831">
        <v>4</v>
      </c>
      <c r="C831" t="s">
        <v>18</v>
      </c>
      <c r="D831">
        <v>5</v>
      </c>
      <c r="E831" s="2" t="s">
        <v>893</v>
      </c>
      <c r="F831" s="3" t="s">
        <v>84</v>
      </c>
      <c r="G831" t="s">
        <v>5516</v>
      </c>
      <c r="H831" t="s">
        <v>331</v>
      </c>
      <c r="I831" t="s">
        <v>5517</v>
      </c>
      <c r="J831" t="s">
        <v>5518</v>
      </c>
      <c r="K831" t="s">
        <v>5519</v>
      </c>
      <c r="L831" t="s">
        <v>3575</v>
      </c>
      <c r="M831" t="s">
        <v>81</v>
      </c>
      <c r="N831">
        <v>76884</v>
      </c>
      <c r="O831" t="s">
        <v>82</v>
      </c>
      <c r="P831" t="s">
        <v>5520</v>
      </c>
      <c r="Q831">
        <v>1</v>
      </c>
      <c r="R831" t="s">
        <v>84</v>
      </c>
      <c r="S831" t="s">
        <v>126</v>
      </c>
      <c r="T831" t="s">
        <v>85</v>
      </c>
      <c r="U831">
        <v>4</v>
      </c>
      <c r="V831" t="s">
        <v>86</v>
      </c>
      <c r="W831">
        <v>1</v>
      </c>
      <c r="X831" t="s">
        <v>139</v>
      </c>
      <c r="Y831" t="s">
        <v>200</v>
      </c>
      <c r="Z831" t="s">
        <v>117</v>
      </c>
      <c r="AA831" s="2">
        <v>43914</v>
      </c>
      <c r="AB831" s="2" t="s">
        <v>509</v>
      </c>
      <c r="AC831" t="s">
        <v>91</v>
      </c>
      <c r="AD831">
        <v>11</v>
      </c>
      <c r="AE831">
        <v>14</v>
      </c>
      <c r="AF831">
        <v>0</v>
      </c>
      <c r="AG831" t="s">
        <v>899</v>
      </c>
      <c r="AH831" t="s">
        <v>121</v>
      </c>
      <c r="AI831" t="s">
        <v>122</v>
      </c>
      <c r="AJ831">
        <v>149513.65</v>
      </c>
      <c r="AK831">
        <v>149513</v>
      </c>
      <c r="AL831">
        <v>149514</v>
      </c>
      <c r="AM831">
        <v>149513</v>
      </c>
      <c r="AN831">
        <v>73021.149999999994</v>
      </c>
      <c r="AO831">
        <v>76492.5</v>
      </c>
      <c r="AP831">
        <v>10679.55</v>
      </c>
      <c r="AQ831" t="s">
        <v>1058</v>
      </c>
      <c r="AR831" t="s">
        <v>1059</v>
      </c>
      <c r="AS831" t="s">
        <v>902</v>
      </c>
      <c r="AT831" t="s">
        <v>903</v>
      </c>
      <c r="AV831" t="s">
        <v>5521</v>
      </c>
      <c r="AX831" t="s">
        <v>905</v>
      </c>
      <c r="AY831">
        <v>15</v>
      </c>
      <c r="AZ831">
        <v>790</v>
      </c>
      <c r="BA831">
        <v>15</v>
      </c>
      <c r="BB831">
        <v>634</v>
      </c>
      <c r="BC831">
        <v>2</v>
      </c>
      <c r="BD831">
        <v>3</v>
      </c>
      <c r="BE831" t="s">
        <v>257</v>
      </c>
      <c r="BF831" t="s">
        <v>1929</v>
      </c>
      <c r="BG831" t="s">
        <v>716</v>
      </c>
      <c r="BH831" t="s">
        <v>104</v>
      </c>
      <c r="BI831" t="s">
        <v>84</v>
      </c>
      <c r="BJ831" t="s">
        <v>1075</v>
      </c>
      <c r="BK831">
        <v>21</v>
      </c>
      <c r="BL831">
        <v>6</v>
      </c>
      <c r="BM831">
        <v>53.34</v>
      </c>
      <c r="BN831">
        <v>2.72</v>
      </c>
      <c r="BO831">
        <v>9</v>
      </c>
      <c r="BP831" t="s">
        <v>148</v>
      </c>
      <c r="BQ831">
        <v>53</v>
      </c>
      <c r="BR831">
        <v>97.89</v>
      </c>
      <c r="BS831" t="s">
        <v>2660</v>
      </c>
      <c r="BT831" t="s">
        <v>181</v>
      </c>
    </row>
    <row r="832" spans="1:72" x14ac:dyDescent="0.2">
      <c r="A832" s="3">
        <v>789449</v>
      </c>
      <c r="B832">
        <v>3</v>
      </c>
      <c r="C832" t="s">
        <v>72</v>
      </c>
      <c r="D832">
        <v>2</v>
      </c>
      <c r="E832" s="2" t="s">
        <v>73</v>
      </c>
      <c r="F832" s="3" t="s">
        <v>224</v>
      </c>
      <c r="G832" t="s">
        <v>1701</v>
      </c>
      <c r="H832" t="s">
        <v>279</v>
      </c>
      <c r="I832" t="s">
        <v>5522</v>
      </c>
      <c r="J832" t="s">
        <v>5523</v>
      </c>
      <c r="K832" t="s">
        <v>5524</v>
      </c>
      <c r="L832" t="s">
        <v>291</v>
      </c>
      <c r="M832" t="s">
        <v>81</v>
      </c>
      <c r="N832">
        <v>79516</v>
      </c>
      <c r="O832" t="s">
        <v>82</v>
      </c>
      <c r="P832" t="s">
        <v>291</v>
      </c>
      <c r="Q832">
        <v>1</v>
      </c>
      <c r="R832" t="s">
        <v>84</v>
      </c>
      <c r="S832" t="s">
        <v>84</v>
      </c>
      <c r="T832" t="s">
        <v>331</v>
      </c>
      <c r="U832">
        <v>4</v>
      </c>
      <c r="V832" t="s">
        <v>86</v>
      </c>
      <c r="W832">
        <v>2</v>
      </c>
      <c r="X832" t="s">
        <v>87</v>
      </c>
      <c r="Y832" t="s">
        <v>460</v>
      </c>
      <c r="Z832" t="s">
        <v>343</v>
      </c>
      <c r="AA832" s="2">
        <v>43901</v>
      </c>
      <c r="AB832" s="2" t="s">
        <v>1083</v>
      </c>
      <c r="AC832" t="s">
        <v>141</v>
      </c>
      <c r="AD832">
        <v>3</v>
      </c>
      <c r="AE832">
        <v>3</v>
      </c>
      <c r="AF832">
        <v>13</v>
      </c>
      <c r="AG832" t="s">
        <v>380</v>
      </c>
      <c r="AH832" t="s">
        <v>121</v>
      </c>
      <c r="AI832" t="s">
        <v>122</v>
      </c>
      <c r="AJ832">
        <v>277099.67</v>
      </c>
      <c r="AK832">
        <v>277099</v>
      </c>
      <c r="AL832">
        <v>277100</v>
      </c>
      <c r="AM832">
        <v>277099</v>
      </c>
      <c r="AN832">
        <v>14505.9</v>
      </c>
      <c r="AO832">
        <v>262593.77</v>
      </c>
      <c r="AP832">
        <v>92366.56</v>
      </c>
      <c r="AQ832" t="s">
        <v>2088</v>
      </c>
      <c r="AR832" t="s">
        <v>2089</v>
      </c>
      <c r="AS832" t="s">
        <v>224</v>
      </c>
      <c r="AT832" t="s">
        <v>1048</v>
      </c>
      <c r="AU832" t="s">
        <v>126</v>
      </c>
      <c r="AV832" t="s">
        <v>5525</v>
      </c>
      <c r="AW832" t="s">
        <v>126</v>
      </c>
      <c r="AX832" t="s">
        <v>5526</v>
      </c>
      <c r="AY832">
        <v>5</v>
      </c>
      <c r="AZ832">
        <v>246</v>
      </c>
      <c r="BA832">
        <v>5</v>
      </c>
      <c r="BB832">
        <v>174</v>
      </c>
      <c r="BC832">
        <v>2</v>
      </c>
      <c r="BD832">
        <v>2</v>
      </c>
      <c r="BE832" t="s">
        <v>206</v>
      </c>
      <c r="BF832" t="s">
        <v>102</v>
      </c>
      <c r="BG832" t="s">
        <v>294</v>
      </c>
      <c r="BH832" t="s">
        <v>104</v>
      </c>
      <c r="BI832" t="s">
        <v>84</v>
      </c>
      <c r="BJ832" t="s">
        <v>351</v>
      </c>
      <c r="BK832">
        <v>72</v>
      </c>
      <c r="BL832">
        <v>175.8</v>
      </c>
      <c r="BM832">
        <v>182.88</v>
      </c>
      <c r="BN832">
        <v>79.739999999999995</v>
      </c>
      <c r="BO832">
        <v>23</v>
      </c>
      <c r="BP832" t="s">
        <v>209</v>
      </c>
      <c r="BQ832">
        <v>65</v>
      </c>
      <c r="BR832">
        <v>97.45</v>
      </c>
      <c r="BS832" t="s">
        <v>2853</v>
      </c>
      <c r="BT832" t="s">
        <v>181</v>
      </c>
    </row>
    <row r="833" spans="1:72" x14ac:dyDescent="0.2">
      <c r="A833" s="3">
        <v>789450</v>
      </c>
      <c r="B833">
        <v>3</v>
      </c>
      <c r="C833" t="s">
        <v>72</v>
      </c>
      <c r="D833">
        <v>2</v>
      </c>
      <c r="E833" s="2" t="s">
        <v>73</v>
      </c>
      <c r="F833" s="3" t="s">
        <v>74</v>
      </c>
      <c r="G833" t="s">
        <v>1772</v>
      </c>
      <c r="H833" t="s">
        <v>110</v>
      </c>
      <c r="I833" t="s">
        <v>983</v>
      </c>
      <c r="J833" t="s">
        <v>5527</v>
      </c>
      <c r="K833" t="s">
        <v>5528</v>
      </c>
      <c r="L833" t="s">
        <v>1359</v>
      </c>
      <c r="M833" t="s">
        <v>81</v>
      </c>
      <c r="N833">
        <v>78374</v>
      </c>
      <c r="O833" t="s">
        <v>82</v>
      </c>
      <c r="P833" t="s">
        <v>1674</v>
      </c>
      <c r="Q833">
        <v>1</v>
      </c>
      <c r="R833" t="s">
        <v>84</v>
      </c>
      <c r="S833" t="s">
        <v>84</v>
      </c>
      <c r="T833" t="s">
        <v>85</v>
      </c>
      <c r="U833">
        <v>4</v>
      </c>
      <c r="V833" t="s">
        <v>86</v>
      </c>
      <c r="W833">
        <v>2</v>
      </c>
      <c r="X833" t="s">
        <v>87</v>
      </c>
      <c r="Y833" t="s">
        <v>88</v>
      </c>
      <c r="Z833" t="s">
        <v>89</v>
      </c>
      <c r="AA833" s="2">
        <v>43859</v>
      </c>
      <c r="AB833" s="2" t="s">
        <v>924</v>
      </c>
      <c r="AC833" t="s">
        <v>158</v>
      </c>
      <c r="AD833">
        <v>3</v>
      </c>
      <c r="AE833">
        <v>2</v>
      </c>
      <c r="AF833">
        <v>8</v>
      </c>
      <c r="AG833" t="s">
        <v>173</v>
      </c>
      <c r="AH833" t="s">
        <v>121</v>
      </c>
      <c r="AI833" t="s">
        <v>122</v>
      </c>
      <c r="AJ833">
        <v>22050.94</v>
      </c>
      <c r="AK833">
        <v>22050</v>
      </c>
      <c r="AL833">
        <v>22051</v>
      </c>
      <c r="AM833">
        <v>22050</v>
      </c>
      <c r="AN833">
        <v>5718.88</v>
      </c>
      <c r="AO833">
        <v>16332.06</v>
      </c>
      <c r="AP833">
        <v>11025.47</v>
      </c>
      <c r="AQ833" t="s">
        <v>95</v>
      </c>
      <c r="AR833" t="s">
        <v>96</v>
      </c>
      <c r="AS833" t="s">
        <v>97</v>
      </c>
      <c r="AT833" t="s">
        <v>98</v>
      </c>
      <c r="AU833" t="s">
        <v>84</v>
      </c>
      <c r="AV833" t="s">
        <v>307</v>
      </c>
      <c r="AW833" t="s">
        <v>126</v>
      </c>
      <c r="AX833" t="s">
        <v>100</v>
      </c>
      <c r="AY833">
        <v>14</v>
      </c>
      <c r="AZ833">
        <v>807</v>
      </c>
      <c r="BA833">
        <v>14</v>
      </c>
      <c r="BB833">
        <v>560</v>
      </c>
      <c r="BC833">
        <v>1</v>
      </c>
      <c r="BD833">
        <v>1</v>
      </c>
      <c r="BE833" t="s">
        <v>101</v>
      </c>
      <c r="BF833" t="s">
        <v>242</v>
      </c>
      <c r="BG833" t="s">
        <v>643</v>
      </c>
      <c r="BH833" t="s">
        <v>104</v>
      </c>
      <c r="BI833" t="s">
        <v>84</v>
      </c>
      <c r="BJ833" t="s">
        <v>222</v>
      </c>
      <c r="BK833">
        <v>65</v>
      </c>
      <c r="BL833">
        <v>111.5</v>
      </c>
      <c r="BM833">
        <v>165.1</v>
      </c>
      <c r="BN833">
        <v>50.58</v>
      </c>
      <c r="BO833">
        <v>18</v>
      </c>
      <c r="BP833" t="s">
        <v>148</v>
      </c>
      <c r="BQ833">
        <v>56</v>
      </c>
      <c r="BR833">
        <v>97.98</v>
      </c>
      <c r="BS833" t="s">
        <v>5529</v>
      </c>
      <c r="BT833" t="s">
        <v>132</v>
      </c>
    </row>
    <row r="834" spans="1:72" x14ac:dyDescent="0.2">
      <c r="A834" s="3">
        <v>789451</v>
      </c>
      <c r="B834">
        <v>3</v>
      </c>
      <c r="C834" t="s">
        <v>72</v>
      </c>
      <c r="D834">
        <v>2</v>
      </c>
      <c r="E834" s="2" t="s">
        <v>73</v>
      </c>
      <c r="G834" t="s">
        <v>4913</v>
      </c>
      <c r="H834" t="s">
        <v>298</v>
      </c>
      <c r="I834" t="s">
        <v>906</v>
      </c>
      <c r="J834" t="s">
        <v>5530</v>
      </c>
      <c r="K834" t="s">
        <v>5531</v>
      </c>
      <c r="L834" t="s">
        <v>5532</v>
      </c>
      <c r="M834" t="s">
        <v>81</v>
      </c>
      <c r="N834">
        <v>76043</v>
      </c>
      <c r="O834" t="s">
        <v>82</v>
      </c>
      <c r="P834" t="s">
        <v>5533</v>
      </c>
      <c r="Q834">
        <v>1</v>
      </c>
      <c r="R834" t="s">
        <v>84</v>
      </c>
      <c r="S834" t="s">
        <v>84</v>
      </c>
      <c r="T834" t="s">
        <v>331</v>
      </c>
      <c r="U834">
        <v>4</v>
      </c>
      <c r="V834" t="s">
        <v>86</v>
      </c>
      <c r="W834">
        <v>2</v>
      </c>
      <c r="X834" t="s">
        <v>87</v>
      </c>
      <c r="Y834" t="s">
        <v>200</v>
      </c>
      <c r="Z834" t="s">
        <v>343</v>
      </c>
      <c r="AA834" s="2">
        <v>43877</v>
      </c>
      <c r="AB834" s="2" t="s">
        <v>2045</v>
      </c>
      <c r="AC834" t="s">
        <v>91</v>
      </c>
      <c r="AD834">
        <v>2</v>
      </c>
      <c r="AE834">
        <v>2</v>
      </c>
      <c r="AF834">
        <v>17</v>
      </c>
      <c r="AG834" t="s">
        <v>473</v>
      </c>
      <c r="AH834" t="s">
        <v>566</v>
      </c>
      <c r="AI834" t="s">
        <v>567</v>
      </c>
      <c r="AJ834">
        <v>134780.66</v>
      </c>
      <c r="AK834">
        <v>134780</v>
      </c>
      <c r="AL834">
        <v>134781</v>
      </c>
      <c r="AM834">
        <v>134780</v>
      </c>
      <c r="AN834">
        <v>4982.58</v>
      </c>
      <c r="AO834">
        <v>129798.08</v>
      </c>
      <c r="AP834">
        <v>67390.33</v>
      </c>
      <c r="AQ834" t="s">
        <v>3443</v>
      </c>
      <c r="AR834" t="s">
        <v>3444</v>
      </c>
      <c r="AS834" t="s">
        <v>76</v>
      </c>
      <c r="AT834" t="s">
        <v>3445</v>
      </c>
      <c r="AU834" t="s">
        <v>126</v>
      </c>
      <c r="AV834" t="s">
        <v>1281</v>
      </c>
      <c r="AW834" t="s">
        <v>126</v>
      </c>
      <c r="AX834" t="s">
        <v>3468</v>
      </c>
      <c r="AY834">
        <v>11</v>
      </c>
      <c r="AZ834">
        <v>658</v>
      </c>
      <c r="BA834">
        <v>11</v>
      </c>
      <c r="BB834">
        <v>442</v>
      </c>
      <c r="BC834">
        <v>1</v>
      </c>
      <c r="BD834">
        <v>1</v>
      </c>
      <c r="BE834" t="s">
        <v>101</v>
      </c>
      <c r="BF834" t="s">
        <v>322</v>
      </c>
      <c r="BG834" t="s">
        <v>274</v>
      </c>
      <c r="BH834" t="s">
        <v>104</v>
      </c>
      <c r="BI834" t="s">
        <v>84</v>
      </c>
      <c r="BJ834" t="s">
        <v>612</v>
      </c>
      <c r="BK834">
        <v>73</v>
      </c>
      <c r="BL834">
        <v>222.2</v>
      </c>
      <c r="BM834">
        <v>185.42</v>
      </c>
      <c r="BN834">
        <v>100.79</v>
      </c>
      <c r="BO834">
        <v>29</v>
      </c>
      <c r="BP834" t="s">
        <v>106</v>
      </c>
      <c r="BQ834">
        <v>89</v>
      </c>
      <c r="BR834">
        <v>97.95</v>
      </c>
      <c r="BS834" t="s">
        <v>2959</v>
      </c>
      <c r="BT834" t="s">
        <v>108</v>
      </c>
    </row>
    <row r="835" spans="1:72" x14ac:dyDescent="0.2">
      <c r="A835" s="3">
        <v>789452</v>
      </c>
      <c r="B835">
        <v>4</v>
      </c>
      <c r="C835" t="s">
        <v>18</v>
      </c>
      <c r="D835">
        <v>5</v>
      </c>
      <c r="E835" s="2" t="s">
        <v>893</v>
      </c>
      <c r="F835" s="3" t="s">
        <v>84</v>
      </c>
      <c r="G835" t="s">
        <v>5534</v>
      </c>
      <c r="H835" t="s">
        <v>84</v>
      </c>
      <c r="I835" t="s">
        <v>2113</v>
      </c>
      <c r="J835" t="s">
        <v>5535</v>
      </c>
      <c r="K835" t="s">
        <v>5536</v>
      </c>
      <c r="L835" t="s">
        <v>2454</v>
      </c>
      <c r="M835" t="s">
        <v>81</v>
      </c>
      <c r="N835">
        <v>75438</v>
      </c>
      <c r="O835" t="s">
        <v>82</v>
      </c>
      <c r="P835" t="s">
        <v>2455</v>
      </c>
      <c r="Q835">
        <v>1</v>
      </c>
      <c r="R835" t="s">
        <v>84</v>
      </c>
      <c r="S835" t="s">
        <v>126</v>
      </c>
      <c r="T835" t="s">
        <v>331</v>
      </c>
      <c r="U835">
        <v>4</v>
      </c>
      <c r="V835" t="s">
        <v>86</v>
      </c>
      <c r="W835">
        <v>1</v>
      </c>
      <c r="X835" t="s">
        <v>139</v>
      </c>
      <c r="Y835" t="s">
        <v>200</v>
      </c>
      <c r="Z835" t="s">
        <v>343</v>
      </c>
      <c r="AA835" s="2">
        <v>43889</v>
      </c>
      <c r="AB835" s="2" t="s">
        <v>555</v>
      </c>
      <c r="AC835" t="s">
        <v>268</v>
      </c>
      <c r="AD835">
        <v>4</v>
      </c>
      <c r="AE835">
        <v>5</v>
      </c>
      <c r="AF835">
        <v>0</v>
      </c>
      <c r="AG835" t="s">
        <v>899</v>
      </c>
      <c r="AH835" t="s">
        <v>93</v>
      </c>
      <c r="AI835" t="s">
        <v>94</v>
      </c>
      <c r="AJ835">
        <v>36491.550000000003</v>
      </c>
      <c r="AK835">
        <v>36491</v>
      </c>
      <c r="AL835">
        <v>36492</v>
      </c>
      <c r="AM835">
        <v>36491</v>
      </c>
      <c r="AN835">
        <v>29728.6</v>
      </c>
      <c r="AO835">
        <v>6762.95</v>
      </c>
      <c r="AP835">
        <v>7298.31</v>
      </c>
      <c r="AQ835" t="s">
        <v>900</v>
      </c>
      <c r="AR835" t="s">
        <v>901</v>
      </c>
      <c r="AS835" t="s">
        <v>902</v>
      </c>
      <c r="AT835" t="s">
        <v>903</v>
      </c>
      <c r="AV835" t="s">
        <v>2718</v>
      </c>
      <c r="AW835" t="s">
        <v>126</v>
      </c>
      <c r="AX835" t="s">
        <v>3005</v>
      </c>
      <c r="AY835">
        <v>15</v>
      </c>
      <c r="AZ835">
        <v>794</v>
      </c>
      <c r="BA835">
        <v>15</v>
      </c>
      <c r="BB835">
        <v>640</v>
      </c>
      <c r="BC835">
        <v>1</v>
      </c>
      <c r="BD835">
        <v>3</v>
      </c>
      <c r="BE835" t="s">
        <v>257</v>
      </c>
      <c r="BF835" t="s">
        <v>350</v>
      </c>
      <c r="BG835" t="s">
        <v>716</v>
      </c>
      <c r="BH835" t="s">
        <v>104</v>
      </c>
      <c r="BI835" t="s">
        <v>84</v>
      </c>
      <c r="BJ835" t="s">
        <v>1710</v>
      </c>
      <c r="BK835">
        <v>24</v>
      </c>
      <c r="BL835">
        <v>7</v>
      </c>
      <c r="BM835">
        <v>60.96</v>
      </c>
      <c r="BN835">
        <v>3.18</v>
      </c>
      <c r="BO835">
        <v>8</v>
      </c>
      <c r="BP835" t="s">
        <v>148</v>
      </c>
      <c r="BQ835">
        <v>58</v>
      </c>
      <c r="BR835">
        <v>97.84</v>
      </c>
      <c r="BS835" t="s">
        <v>5054</v>
      </c>
      <c r="BT835" t="s">
        <v>108</v>
      </c>
    </row>
    <row r="836" spans="1:72" x14ac:dyDescent="0.2">
      <c r="A836" s="3">
        <v>789453</v>
      </c>
      <c r="B836">
        <v>3</v>
      </c>
      <c r="C836" t="s">
        <v>72</v>
      </c>
      <c r="D836">
        <v>2</v>
      </c>
      <c r="E836" s="2" t="s">
        <v>73</v>
      </c>
      <c r="G836" t="s">
        <v>1274</v>
      </c>
      <c r="H836" t="s">
        <v>110</v>
      </c>
      <c r="I836" t="s">
        <v>259</v>
      </c>
      <c r="J836" t="s">
        <v>2605</v>
      </c>
      <c r="K836" t="s">
        <v>5537</v>
      </c>
      <c r="L836" t="s">
        <v>3798</v>
      </c>
      <c r="M836" t="s">
        <v>81</v>
      </c>
      <c r="N836">
        <v>79544</v>
      </c>
      <c r="O836" t="s">
        <v>82</v>
      </c>
      <c r="P836" t="s">
        <v>5538</v>
      </c>
      <c r="Q836">
        <v>3</v>
      </c>
      <c r="R836" t="s">
        <v>84</v>
      </c>
      <c r="S836" t="s">
        <v>84</v>
      </c>
      <c r="T836" t="s">
        <v>85</v>
      </c>
      <c r="U836">
        <v>4</v>
      </c>
      <c r="V836" t="s">
        <v>86</v>
      </c>
      <c r="W836">
        <v>2</v>
      </c>
      <c r="X836" t="s">
        <v>87</v>
      </c>
      <c r="Y836" t="s">
        <v>88</v>
      </c>
      <c r="Z836" t="s">
        <v>89</v>
      </c>
      <c r="AA836" s="2">
        <v>43834</v>
      </c>
      <c r="AB836" s="2" t="s">
        <v>1104</v>
      </c>
      <c r="AC836" t="s">
        <v>91</v>
      </c>
      <c r="AD836">
        <v>2</v>
      </c>
      <c r="AE836">
        <v>3</v>
      </c>
      <c r="AF836">
        <v>19</v>
      </c>
      <c r="AG836" t="s">
        <v>461</v>
      </c>
      <c r="AH836" t="s">
        <v>288</v>
      </c>
      <c r="AI836" t="s">
        <v>289</v>
      </c>
      <c r="AJ836">
        <v>121086.38</v>
      </c>
      <c r="AK836">
        <v>121086</v>
      </c>
      <c r="AL836">
        <v>121087</v>
      </c>
      <c r="AM836">
        <v>121086</v>
      </c>
      <c r="AN836">
        <v>7579.5</v>
      </c>
      <c r="AO836">
        <v>113506.88</v>
      </c>
      <c r="AP836">
        <v>40362.129999999997</v>
      </c>
      <c r="AQ836" t="s">
        <v>329</v>
      </c>
      <c r="AR836" t="s">
        <v>330</v>
      </c>
      <c r="AS836" t="s">
        <v>331</v>
      </c>
      <c r="AT836" t="s">
        <v>332</v>
      </c>
      <c r="AU836" t="s">
        <v>126</v>
      </c>
      <c r="AV836" t="s">
        <v>512</v>
      </c>
      <c r="AW836" t="s">
        <v>126</v>
      </c>
      <c r="AX836" t="s">
        <v>334</v>
      </c>
      <c r="AY836">
        <v>8</v>
      </c>
      <c r="AZ836">
        <v>470</v>
      </c>
      <c r="BA836">
        <v>8</v>
      </c>
      <c r="BB836">
        <v>302</v>
      </c>
      <c r="BC836">
        <v>1</v>
      </c>
      <c r="BD836">
        <v>1</v>
      </c>
      <c r="BE836" t="s">
        <v>101</v>
      </c>
      <c r="BF836" t="s">
        <v>3032</v>
      </c>
      <c r="BG836" t="s">
        <v>611</v>
      </c>
      <c r="BH836" t="s">
        <v>104</v>
      </c>
      <c r="BI836" t="s">
        <v>84</v>
      </c>
      <c r="BJ836" t="s">
        <v>452</v>
      </c>
      <c r="BK836">
        <v>67</v>
      </c>
      <c r="BL836">
        <v>148.5</v>
      </c>
      <c r="BM836">
        <v>170.18</v>
      </c>
      <c r="BN836">
        <v>67.36</v>
      </c>
      <c r="BO836">
        <v>23</v>
      </c>
      <c r="BP836" t="s">
        <v>209</v>
      </c>
      <c r="BQ836">
        <v>71</v>
      </c>
      <c r="BR836">
        <v>98.02</v>
      </c>
      <c r="BS836" t="s">
        <v>5539</v>
      </c>
      <c r="BT836" t="s">
        <v>132</v>
      </c>
    </row>
    <row r="837" spans="1:72" x14ac:dyDescent="0.2">
      <c r="A837" s="3">
        <v>789454</v>
      </c>
      <c r="B837">
        <v>4</v>
      </c>
      <c r="C837" t="s">
        <v>18</v>
      </c>
      <c r="D837">
        <v>5</v>
      </c>
      <c r="E837" s="2" t="s">
        <v>893</v>
      </c>
      <c r="F837" s="3" t="s">
        <v>84</v>
      </c>
      <c r="G837" t="s">
        <v>3294</v>
      </c>
      <c r="H837" t="s">
        <v>339</v>
      </c>
      <c r="I837" t="s">
        <v>1800</v>
      </c>
      <c r="J837" t="s">
        <v>5540</v>
      </c>
      <c r="K837" t="s">
        <v>5541</v>
      </c>
      <c r="L837" t="s">
        <v>588</v>
      </c>
      <c r="M837" t="s">
        <v>81</v>
      </c>
      <c r="N837">
        <v>77080</v>
      </c>
      <c r="O837" t="s">
        <v>82</v>
      </c>
      <c r="P837" t="s">
        <v>589</v>
      </c>
      <c r="Q837">
        <v>1</v>
      </c>
      <c r="R837" t="s">
        <v>84</v>
      </c>
      <c r="S837" t="s">
        <v>126</v>
      </c>
      <c r="T837" t="s">
        <v>331</v>
      </c>
      <c r="U837">
        <v>4</v>
      </c>
      <c r="V837" t="s">
        <v>86</v>
      </c>
      <c r="W837">
        <v>2</v>
      </c>
      <c r="X837" t="s">
        <v>87</v>
      </c>
      <c r="Y837" t="s">
        <v>200</v>
      </c>
      <c r="Z837" t="s">
        <v>343</v>
      </c>
      <c r="AA837" s="2">
        <v>43848</v>
      </c>
      <c r="AB837" s="2" t="s">
        <v>1257</v>
      </c>
      <c r="AC837" t="s">
        <v>119</v>
      </c>
      <c r="AD837">
        <v>1</v>
      </c>
      <c r="AE837">
        <v>2</v>
      </c>
      <c r="AF837">
        <v>0</v>
      </c>
      <c r="AG837" t="s">
        <v>899</v>
      </c>
      <c r="AH837" t="s">
        <v>121</v>
      </c>
      <c r="AI837" t="s">
        <v>122</v>
      </c>
      <c r="AJ837">
        <v>4980.12</v>
      </c>
      <c r="AK837">
        <v>4980</v>
      </c>
      <c r="AL837">
        <v>4981</v>
      </c>
      <c r="AM837">
        <v>4980</v>
      </c>
      <c r="AN837">
        <v>2822.2</v>
      </c>
      <c r="AO837">
        <v>2157.92</v>
      </c>
      <c r="AP837">
        <v>2490.06</v>
      </c>
      <c r="AQ837" t="s">
        <v>1058</v>
      </c>
      <c r="AR837" t="s">
        <v>1059</v>
      </c>
      <c r="AS837" t="s">
        <v>902</v>
      </c>
      <c r="AT837" t="s">
        <v>903</v>
      </c>
      <c r="AV837" t="s">
        <v>904</v>
      </c>
      <c r="AX837" t="s">
        <v>1577</v>
      </c>
      <c r="AY837">
        <v>15</v>
      </c>
      <c r="AZ837">
        <v>795</v>
      </c>
      <c r="BA837">
        <v>15</v>
      </c>
      <c r="BB837">
        <v>640</v>
      </c>
      <c r="BC837">
        <v>1</v>
      </c>
      <c r="BD837">
        <v>1</v>
      </c>
      <c r="BE837" t="s">
        <v>101</v>
      </c>
      <c r="BF837" t="s">
        <v>3504</v>
      </c>
      <c r="BG837" t="s">
        <v>1098</v>
      </c>
      <c r="BH837" t="s">
        <v>104</v>
      </c>
      <c r="BI837" t="s">
        <v>84</v>
      </c>
      <c r="BJ837" t="s">
        <v>960</v>
      </c>
      <c r="BK837">
        <v>16</v>
      </c>
      <c r="BL837">
        <v>8</v>
      </c>
      <c r="BM837">
        <v>40.64</v>
      </c>
      <c r="BN837">
        <v>3.63</v>
      </c>
      <c r="BO837">
        <v>21</v>
      </c>
      <c r="BP837" t="s">
        <v>209</v>
      </c>
      <c r="BQ837">
        <v>68</v>
      </c>
      <c r="BR837">
        <v>98.3</v>
      </c>
      <c r="BS837" t="s">
        <v>2749</v>
      </c>
      <c r="BT837" t="s">
        <v>132</v>
      </c>
    </row>
    <row r="838" spans="1:72" x14ac:dyDescent="0.2">
      <c r="A838" s="3">
        <v>789455</v>
      </c>
      <c r="B838">
        <v>3</v>
      </c>
      <c r="C838" t="s">
        <v>72</v>
      </c>
      <c r="D838">
        <v>2</v>
      </c>
      <c r="E838" s="2" t="s">
        <v>73</v>
      </c>
      <c r="F838" s="3" t="s">
        <v>74</v>
      </c>
      <c r="G838" t="s">
        <v>5542</v>
      </c>
      <c r="H838" t="s">
        <v>110</v>
      </c>
      <c r="I838" t="s">
        <v>5543</v>
      </c>
      <c r="J838" t="s">
        <v>5544</v>
      </c>
      <c r="K838" t="s">
        <v>5545</v>
      </c>
      <c r="L838" t="s">
        <v>3948</v>
      </c>
      <c r="M838" t="s">
        <v>81</v>
      </c>
      <c r="N838">
        <v>77420</v>
      </c>
      <c r="O838" t="s">
        <v>82</v>
      </c>
      <c r="P838" t="s">
        <v>5546</v>
      </c>
      <c r="Q838">
        <v>1</v>
      </c>
      <c r="R838" t="s">
        <v>84</v>
      </c>
      <c r="S838" t="s">
        <v>84</v>
      </c>
      <c r="T838" t="s">
        <v>85</v>
      </c>
      <c r="U838">
        <v>4</v>
      </c>
      <c r="V838" t="s">
        <v>86</v>
      </c>
      <c r="W838">
        <v>1</v>
      </c>
      <c r="X838" t="s">
        <v>139</v>
      </c>
      <c r="Y838" t="s">
        <v>88</v>
      </c>
      <c r="Z838" t="s">
        <v>89</v>
      </c>
      <c r="AA838" s="2">
        <v>43889</v>
      </c>
      <c r="AB838" s="2" t="s">
        <v>488</v>
      </c>
      <c r="AC838" t="s">
        <v>119</v>
      </c>
      <c r="AD838">
        <v>2</v>
      </c>
      <c r="AE838">
        <v>3</v>
      </c>
      <c r="AF838">
        <v>9</v>
      </c>
      <c r="AG838" t="s">
        <v>677</v>
      </c>
      <c r="AH838" t="s">
        <v>121</v>
      </c>
      <c r="AI838" t="s">
        <v>122</v>
      </c>
      <c r="AJ838">
        <v>33744.620000000003</v>
      </c>
      <c r="AK838">
        <v>33744</v>
      </c>
      <c r="AL838">
        <v>33745</v>
      </c>
      <c r="AM838">
        <v>33744</v>
      </c>
      <c r="AN838">
        <v>8578.32</v>
      </c>
      <c r="AO838">
        <v>25166.3</v>
      </c>
      <c r="AP838">
        <v>11248.21</v>
      </c>
      <c r="AQ838" t="s">
        <v>948</v>
      </c>
      <c r="AR838" t="s">
        <v>949</v>
      </c>
      <c r="AS838" t="s">
        <v>97</v>
      </c>
      <c r="AT838" t="s">
        <v>950</v>
      </c>
      <c r="AU838" t="s">
        <v>126</v>
      </c>
      <c r="AV838" t="s">
        <v>5285</v>
      </c>
      <c r="AW838" t="s">
        <v>126</v>
      </c>
      <c r="AX838" t="s">
        <v>100</v>
      </c>
      <c r="AY838">
        <v>14</v>
      </c>
      <c r="AZ838">
        <v>807</v>
      </c>
      <c r="BA838">
        <v>14</v>
      </c>
      <c r="BB838">
        <v>560</v>
      </c>
      <c r="BC838">
        <v>1</v>
      </c>
      <c r="BD838">
        <v>3</v>
      </c>
      <c r="BE838" t="s">
        <v>257</v>
      </c>
      <c r="BF838" t="s">
        <v>642</v>
      </c>
      <c r="BG838" t="s">
        <v>274</v>
      </c>
      <c r="BH838" t="s">
        <v>104</v>
      </c>
      <c r="BI838" t="s">
        <v>84</v>
      </c>
      <c r="BJ838" t="s">
        <v>163</v>
      </c>
      <c r="BK838">
        <v>64</v>
      </c>
      <c r="BL838">
        <v>190.1</v>
      </c>
      <c r="BM838">
        <v>162.56</v>
      </c>
      <c r="BN838">
        <v>86.23</v>
      </c>
      <c r="BO838">
        <v>32</v>
      </c>
      <c r="BP838" t="s">
        <v>192</v>
      </c>
      <c r="BQ838">
        <v>119</v>
      </c>
      <c r="BR838">
        <v>97.73</v>
      </c>
      <c r="BS838" t="s">
        <v>5547</v>
      </c>
      <c r="BT838" t="s">
        <v>108</v>
      </c>
    </row>
    <row r="839" spans="1:72" x14ac:dyDescent="0.2">
      <c r="A839" s="3">
        <v>789456</v>
      </c>
      <c r="B839">
        <v>1</v>
      </c>
      <c r="C839" t="s">
        <v>276</v>
      </c>
      <c r="D839">
        <v>1</v>
      </c>
      <c r="E839" s="2" t="s">
        <v>277</v>
      </c>
      <c r="F839" s="3" t="s">
        <v>224</v>
      </c>
      <c r="G839" t="s">
        <v>5242</v>
      </c>
      <c r="H839" t="s">
        <v>493</v>
      </c>
      <c r="I839" t="s">
        <v>280</v>
      </c>
      <c r="J839" t="s">
        <v>5548</v>
      </c>
      <c r="K839" t="s">
        <v>5549</v>
      </c>
      <c r="L839" t="s">
        <v>1036</v>
      </c>
      <c r="M839" t="s">
        <v>81</v>
      </c>
      <c r="N839">
        <v>76624</v>
      </c>
      <c r="O839" t="s">
        <v>82</v>
      </c>
      <c r="P839" t="s">
        <v>3928</v>
      </c>
      <c r="Q839">
        <v>3</v>
      </c>
      <c r="R839" t="s">
        <v>84</v>
      </c>
      <c r="S839" t="s">
        <v>84</v>
      </c>
      <c r="T839" t="s">
        <v>85</v>
      </c>
      <c r="U839">
        <v>4</v>
      </c>
      <c r="V839" t="s">
        <v>86</v>
      </c>
      <c r="W839">
        <v>2</v>
      </c>
      <c r="X839" t="s">
        <v>87</v>
      </c>
      <c r="Y839" t="s">
        <v>88</v>
      </c>
      <c r="Z839" t="s">
        <v>89</v>
      </c>
      <c r="AA839" s="2">
        <v>43884</v>
      </c>
      <c r="AB839" s="2" t="s">
        <v>698</v>
      </c>
      <c r="AC839" t="s">
        <v>141</v>
      </c>
      <c r="AD839">
        <v>5</v>
      </c>
      <c r="AE839">
        <v>6</v>
      </c>
      <c r="AF839">
        <v>20</v>
      </c>
      <c r="AG839" t="s">
        <v>580</v>
      </c>
      <c r="AH839" t="s">
        <v>288</v>
      </c>
      <c r="AI839" t="s">
        <v>289</v>
      </c>
      <c r="AJ839">
        <v>66137.210000000006</v>
      </c>
      <c r="AK839">
        <v>66137</v>
      </c>
      <c r="AL839">
        <v>66138</v>
      </c>
      <c r="AM839">
        <v>66137</v>
      </c>
      <c r="AN839">
        <v>27833.759999999998</v>
      </c>
      <c r="AO839">
        <v>38303.449999999997</v>
      </c>
      <c r="AP839">
        <v>11022.87</v>
      </c>
      <c r="AQ839" t="s">
        <v>235</v>
      </c>
      <c r="AR839" t="s">
        <v>236</v>
      </c>
      <c r="AS839" t="s">
        <v>237</v>
      </c>
      <c r="AT839" t="s">
        <v>238</v>
      </c>
      <c r="AU839" t="s">
        <v>126</v>
      </c>
      <c r="AV839" t="s">
        <v>977</v>
      </c>
      <c r="AW839" t="s">
        <v>126</v>
      </c>
      <c r="AX839" t="s">
        <v>5550</v>
      </c>
      <c r="AY839">
        <v>18</v>
      </c>
      <c r="AZ839">
        <v>872</v>
      </c>
      <c r="BA839">
        <v>18</v>
      </c>
      <c r="BB839">
        <v>720</v>
      </c>
      <c r="BC839">
        <v>2</v>
      </c>
      <c r="BD839">
        <v>2</v>
      </c>
      <c r="BE839" t="s">
        <v>206</v>
      </c>
      <c r="BF839" t="s">
        <v>573</v>
      </c>
      <c r="BG839" t="s">
        <v>611</v>
      </c>
      <c r="BH839" t="s">
        <v>104</v>
      </c>
      <c r="BI839" t="s">
        <v>126</v>
      </c>
      <c r="BJ839" t="s">
        <v>191</v>
      </c>
      <c r="BK839">
        <v>61</v>
      </c>
      <c r="BL839">
        <v>159.5</v>
      </c>
      <c r="BM839">
        <v>154.94</v>
      </c>
      <c r="BN839">
        <v>72.349999999999994</v>
      </c>
      <c r="BO839">
        <v>30</v>
      </c>
      <c r="BP839" t="s">
        <v>192</v>
      </c>
      <c r="BQ839">
        <v>115</v>
      </c>
      <c r="BR839">
        <v>98.39</v>
      </c>
      <c r="BS839" t="s">
        <v>5551</v>
      </c>
      <c r="BT839" t="s">
        <v>108</v>
      </c>
    </row>
    <row r="840" spans="1:72" x14ac:dyDescent="0.2">
      <c r="A840" s="3">
        <v>789457</v>
      </c>
      <c r="B840">
        <v>1</v>
      </c>
      <c r="C840" t="s">
        <v>276</v>
      </c>
      <c r="D840">
        <v>1</v>
      </c>
      <c r="E840" s="2" t="s">
        <v>277</v>
      </c>
      <c r="F840" s="3" t="s">
        <v>224</v>
      </c>
      <c r="G840" t="s">
        <v>2160</v>
      </c>
      <c r="H840" t="s">
        <v>1052</v>
      </c>
      <c r="I840" t="s">
        <v>5552</v>
      </c>
      <c r="J840" t="s">
        <v>5553</v>
      </c>
      <c r="K840" t="s">
        <v>5554</v>
      </c>
      <c r="L840" t="s">
        <v>291</v>
      </c>
      <c r="M840" t="s">
        <v>81</v>
      </c>
      <c r="N840">
        <v>76867</v>
      </c>
      <c r="O840" t="s">
        <v>82</v>
      </c>
      <c r="P840" t="s">
        <v>291</v>
      </c>
      <c r="Q840">
        <v>1</v>
      </c>
      <c r="R840" t="s">
        <v>84</v>
      </c>
      <c r="S840" t="s">
        <v>84</v>
      </c>
      <c r="T840" t="s">
        <v>85</v>
      </c>
      <c r="U840">
        <v>4</v>
      </c>
      <c r="V840" t="s">
        <v>86</v>
      </c>
      <c r="W840">
        <v>2</v>
      </c>
      <c r="X840" t="s">
        <v>87</v>
      </c>
      <c r="Y840" t="s">
        <v>116</v>
      </c>
      <c r="Z840" t="s">
        <v>117</v>
      </c>
      <c r="AA840" s="2">
        <v>43880</v>
      </c>
      <c r="AB840" s="2" t="s">
        <v>1133</v>
      </c>
      <c r="AC840" t="s">
        <v>158</v>
      </c>
      <c r="AD840">
        <v>3</v>
      </c>
      <c r="AE840">
        <v>2</v>
      </c>
      <c r="AF840">
        <v>13</v>
      </c>
      <c r="AG840" t="s">
        <v>380</v>
      </c>
      <c r="AH840" t="s">
        <v>121</v>
      </c>
      <c r="AI840" t="s">
        <v>122</v>
      </c>
      <c r="AJ840">
        <v>41010.15</v>
      </c>
      <c r="AK840">
        <v>41010</v>
      </c>
      <c r="AL840">
        <v>41011</v>
      </c>
      <c r="AM840">
        <v>41010</v>
      </c>
      <c r="AN840">
        <v>8099.9</v>
      </c>
      <c r="AO840">
        <v>32910.25</v>
      </c>
      <c r="AP840">
        <v>20505.080000000002</v>
      </c>
      <c r="AQ840" t="s">
        <v>2557</v>
      </c>
      <c r="AR840" t="s">
        <v>2867</v>
      </c>
      <c r="AS840" t="s">
        <v>237</v>
      </c>
      <c r="AT840" t="s">
        <v>2557</v>
      </c>
      <c r="AU840" t="s">
        <v>126</v>
      </c>
      <c r="AV840" t="s">
        <v>1364</v>
      </c>
      <c r="AW840" t="s">
        <v>126</v>
      </c>
      <c r="AY840">
        <v>6</v>
      </c>
      <c r="AZ840">
        <v>392</v>
      </c>
      <c r="BA840">
        <v>6</v>
      </c>
      <c r="BB840">
        <v>249</v>
      </c>
      <c r="BC840">
        <v>1</v>
      </c>
      <c r="BD840">
        <v>2</v>
      </c>
      <c r="BE840" t="s">
        <v>206</v>
      </c>
      <c r="BF840" t="s">
        <v>619</v>
      </c>
      <c r="BH840" t="s">
        <v>104</v>
      </c>
      <c r="BI840" t="s">
        <v>126</v>
      </c>
      <c r="BJ840" t="s">
        <v>163</v>
      </c>
      <c r="BK840">
        <v>64</v>
      </c>
      <c r="BL840">
        <v>148.1</v>
      </c>
      <c r="BM840">
        <v>162.56</v>
      </c>
      <c r="BN840">
        <v>67.180000000000007</v>
      </c>
      <c r="BO840">
        <v>25</v>
      </c>
      <c r="BP840" t="s">
        <v>106</v>
      </c>
      <c r="BQ840">
        <v>82</v>
      </c>
      <c r="BR840">
        <v>97.64</v>
      </c>
      <c r="BS840" t="s">
        <v>5555</v>
      </c>
      <c r="BT840" t="s">
        <v>108</v>
      </c>
    </row>
    <row r="841" spans="1:72" x14ac:dyDescent="0.2">
      <c r="A841" s="3">
        <v>789458</v>
      </c>
      <c r="B841">
        <v>1</v>
      </c>
      <c r="C841" t="s">
        <v>276</v>
      </c>
      <c r="D841">
        <v>1</v>
      </c>
      <c r="E841" s="2" t="s">
        <v>277</v>
      </c>
      <c r="F841" s="3" t="s">
        <v>224</v>
      </c>
      <c r="G841" t="s">
        <v>433</v>
      </c>
      <c r="H841" t="s">
        <v>517</v>
      </c>
      <c r="I841" t="s">
        <v>5556</v>
      </c>
      <c r="J841" t="s">
        <v>5557</v>
      </c>
      <c r="K841" t="s">
        <v>5558</v>
      </c>
      <c r="L841" t="s">
        <v>291</v>
      </c>
      <c r="M841" t="s">
        <v>81</v>
      </c>
      <c r="N841">
        <v>75301</v>
      </c>
      <c r="O841" t="s">
        <v>82</v>
      </c>
      <c r="P841" t="s">
        <v>291</v>
      </c>
      <c r="Q841">
        <v>3</v>
      </c>
      <c r="R841" t="s">
        <v>84</v>
      </c>
      <c r="S841" t="s">
        <v>84</v>
      </c>
      <c r="T841" t="s">
        <v>85</v>
      </c>
      <c r="U841">
        <v>4</v>
      </c>
      <c r="V841" t="s">
        <v>86</v>
      </c>
      <c r="W841">
        <v>2</v>
      </c>
      <c r="X841" t="s">
        <v>87</v>
      </c>
      <c r="Y841" t="s">
        <v>200</v>
      </c>
      <c r="Z841" t="s">
        <v>117</v>
      </c>
      <c r="AA841" s="2">
        <v>43860</v>
      </c>
      <c r="AB841" s="2" t="s">
        <v>2555</v>
      </c>
      <c r="AC841" t="s">
        <v>141</v>
      </c>
      <c r="AD841">
        <v>2</v>
      </c>
      <c r="AE841">
        <v>2</v>
      </c>
      <c r="AF841">
        <v>20</v>
      </c>
      <c r="AG841" t="s">
        <v>580</v>
      </c>
      <c r="AH841" t="s">
        <v>288</v>
      </c>
      <c r="AI841" t="s">
        <v>289</v>
      </c>
      <c r="AJ841">
        <v>35744.230000000003</v>
      </c>
      <c r="AK841">
        <v>35744</v>
      </c>
      <c r="AL841">
        <v>35745</v>
      </c>
      <c r="AM841">
        <v>35744</v>
      </c>
      <c r="AN841">
        <v>8099.9</v>
      </c>
      <c r="AO841">
        <v>27644.33</v>
      </c>
      <c r="AP841">
        <v>17872.12</v>
      </c>
      <c r="AQ841" t="s">
        <v>977</v>
      </c>
      <c r="AR841" t="s">
        <v>978</v>
      </c>
      <c r="AS841" t="s">
        <v>84</v>
      </c>
      <c r="AT841" t="s">
        <v>979</v>
      </c>
      <c r="AU841" t="s">
        <v>126</v>
      </c>
      <c r="AV841" t="s">
        <v>403</v>
      </c>
      <c r="AW841" t="s">
        <v>126</v>
      </c>
      <c r="AX841" t="s">
        <v>441</v>
      </c>
      <c r="AY841">
        <v>11</v>
      </c>
      <c r="AZ841">
        <v>689</v>
      </c>
      <c r="BA841">
        <v>11</v>
      </c>
      <c r="BB841">
        <v>463</v>
      </c>
      <c r="BC841">
        <v>2</v>
      </c>
      <c r="BD841">
        <v>2</v>
      </c>
      <c r="BE841" t="s">
        <v>206</v>
      </c>
      <c r="BF841" t="s">
        <v>669</v>
      </c>
      <c r="BG841" t="s">
        <v>259</v>
      </c>
      <c r="BH841" t="s">
        <v>104</v>
      </c>
      <c r="BI841" t="s">
        <v>126</v>
      </c>
      <c r="BJ841" t="s">
        <v>361</v>
      </c>
      <c r="BK841">
        <v>63</v>
      </c>
      <c r="BL841">
        <v>135.69999999999999</v>
      </c>
      <c r="BM841">
        <v>160.02000000000001</v>
      </c>
      <c r="BN841">
        <v>61.55</v>
      </c>
      <c r="BO841">
        <v>24</v>
      </c>
      <c r="BP841" t="s">
        <v>209</v>
      </c>
      <c r="BQ841">
        <v>77</v>
      </c>
      <c r="BR841">
        <v>98.14</v>
      </c>
      <c r="BS841" t="s">
        <v>5559</v>
      </c>
      <c r="BT841" t="s">
        <v>132</v>
      </c>
    </row>
    <row r="842" spans="1:72" x14ac:dyDescent="0.2">
      <c r="A842" s="3">
        <v>789459</v>
      </c>
      <c r="B842">
        <v>4</v>
      </c>
      <c r="C842" t="s">
        <v>18</v>
      </c>
      <c r="D842">
        <v>5</v>
      </c>
      <c r="E842" s="2" t="s">
        <v>893</v>
      </c>
      <c r="F842" s="3" t="s">
        <v>84</v>
      </c>
      <c r="G842" t="s">
        <v>5560</v>
      </c>
      <c r="H842" t="s">
        <v>76</v>
      </c>
      <c r="I842" t="s">
        <v>1066</v>
      </c>
      <c r="J842" t="s">
        <v>5561</v>
      </c>
      <c r="K842" t="s">
        <v>5562</v>
      </c>
      <c r="L842" t="s">
        <v>1159</v>
      </c>
      <c r="M842" t="s">
        <v>81</v>
      </c>
      <c r="N842">
        <v>78413</v>
      </c>
      <c r="O842" t="s">
        <v>82</v>
      </c>
      <c r="P842" t="s">
        <v>1160</v>
      </c>
      <c r="Q842">
        <v>1</v>
      </c>
      <c r="R842" t="s">
        <v>84</v>
      </c>
      <c r="S842" t="s">
        <v>126</v>
      </c>
      <c r="T842" t="s">
        <v>331</v>
      </c>
      <c r="U842">
        <v>4</v>
      </c>
      <c r="V842" t="s">
        <v>86</v>
      </c>
      <c r="W842">
        <v>1</v>
      </c>
      <c r="X842" t="s">
        <v>139</v>
      </c>
      <c r="Y842" t="s">
        <v>200</v>
      </c>
      <c r="Z842" t="s">
        <v>343</v>
      </c>
      <c r="AA842" s="2">
        <v>43896</v>
      </c>
      <c r="AB842" s="2" t="s">
        <v>2360</v>
      </c>
      <c r="AC842" t="s">
        <v>119</v>
      </c>
      <c r="AD842">
        <v>2</v>
      </c>
      <c r="AE842">
        <v>3</v>
      </c>
      <c r="AF842">
        <v>0</v>
      </c>
      <c r="AG842" t="s">
        <v>899</v>
      </c>
      <c r="AH842" t="s">
        <v>143</v>
      </c>
      <c r="AI842" t="s">
        <v>144</v>
      </c>
      <c r="AJ842">
        <v>7791.03</v>
      </c>
      <c r="AK842">
        <v>7791</v>
      </c>
      <c r="AL842">
        <v>7792</v>
      </c>
      <c r="AM842">
        <v>7791</v>
      </c>
      <c r="AN842">
        <v>4233.3</v>
      </c>
      <c r="AO842">
        <v>3557.73</v>
      </c>
      <c r="AP842">
        <v>2597.0100000000002</v>
      </c>
      <c r="AQ842" t="s">
        <v>900</v>
      </c>
      <c r="AR842" t="s">
        <v>901</v>
      </c>
      <c r="AS842" t="s">
        <v>902</v>
      </c>
      <c r="AT842" t="s">
        <v>903</v>
      </c>
      <c r="AV842" t="s">
        <v>904</v>
      </c>
      <c r="AX842" t="s">
        <v>1577</v>
      </c>
      <c r="AY842">
        <v>15</v>
      </c>
      <c r="AZ842">
        <v>795</v>
      </c>
      <c r="BA842">
        <v>15</v>
      </c>
      <c r="BB842">
        <v>640</v>
      </c>
      <c r="BC842">
        <v>1</v>
      </c>
      <c r="BD842">
        <v>1</v>
      </c>
      <c r="BE842" t="s">
        <v>101</v>
      </c>
      <c r="BF842" t="s">
        <v>1734</v>
      </c>
      <c r="BG842" t="s">
        <v>294</v>
      </c>
      <c r="BH842" t="s">
        <v>104</v>
      </c>
      <c r="BI842" t="s">
        <v>84</v>
      </c>
      <c r="BJ842" t="s">
        <v>1060</v>
      </c>
      <c r="BK842">
        <v>17</v>
      </c>
      <c r="BL842">
        <v>7</v>
      </c>
      <c r="BM842">
        <v>43.18</v>
      </c>
      <c r="BN842">
        <v>3.18</v>
      </c>
      <c r="BO842">
        <v>17</v>
      </c>
      <c r="BP842" t="s">
        <v>148</v>
      </c>
      <c r="BQ842">
        <v>55</v>
      </c>
      <c r="BR842">
        <v>97.41</v>
      </c>
      <c r="BS842" t="s">
        <v>1154</v>
      </c>
      <c r="BT842" t="s">
        <v>181</v>
      </c>
    </row>
    <row r="843" spans="1:72" x14ac:dyDescent="0.2">
      <c r="A843" s="3">
        <v>789460</v>
      </c>
      <c r="B843">
        <v>1</v>
      </c>
      <c r="C843" t="s">
        <v>276</v>
      </c>
      <c r="D843">
        <v>1</v>
      </c>
      <c r="E843" s="2" t="s">
        <v>277</v>
      </c>
      <c r="F843" s="3" t="s">
        <v>224</v>
      </c>
      <c r="G843" t="s">
        <v>5563</v>
      </c>
      <c r="H843" t="s">
        <v>383</v>
      </c>
      <c r="I843" t="s">
        <v>5564</v>
      </c>
      <c r="J843" t="s">
        <v>5565</v>
      </c>
      <c r="K843" t="s">
        <v>5566</v>
      </c>
      <c r="L843" t="s">
        <v>291</v>
      </c>
      <c r="M843" t="s">
        <v>81</v>
      </c>
      <c r="N843">
        <v>77223</v>
      </c>
      <c r="O843" t="s">
        <v>82</v>
      </c>
      <c r="P843" t="s">
        <v>291</v>
      </c>
      <c r="Q843">
        <v>7</v>
      </c>
      <c r="R843" t="s">
        <v>84</v>
      </c>
      <c r="S843" t="s">
        <v>84</v>
      </c>
      <c r="T843" t="s">
        <v>331</v>
      </c>
      <c r="U843">
        <v>4</v>
      </c>
      <c r="V843" t="s">
        <v>86</v>
      </c>
      <c r="W843">
        <v>2</v>
      </c>
      <c r="X843" t="s">
        <v>87</v>
      </c>
      <c r="Y843" t="s">
        <v>200</v>
      </c>
      <c r="Z843" t="s">
        <v>343</v>
      </c>
      <c r="AA843" s="2">
        <v>43846</v>
      </c>
      <c r="AB843" s="2" t="s">
        <v>140</v>
      </c>
      <c r="AC843" t="s">
        <v>141</v>
      </c>
      <c r="AD843">
        <v>2</v>
      </c>
      <c r="AE843">
        <v>2</v>
      </c>
      <c r="AF843">
        <v>18</v>
      </c>
      <c r="AG843" t="s">
        <v>827</v>
      </c>
      <c r="AH843" t="s">
        <v>288</v>
      </c>
      <c r="AI843" t="s">
        <v>289</v>
      </c>
      <c r="AJ843">
        <v>26581.279999999999</v>
      </c>
      <c r="AK843">
        <v>26581</v>
      </c>
      <c r="AL843">
        <v>26582</v>
      </c>
      <c r="AM843">
        <v>26581</v>
      </c>
      <c r="AN843">
        <v>9277.92</v>
      </c>
      <c r="AO843">
        <v>17303.36</v>
      </c>
      <c r="AP843">
        <v>13290.64</v>
      </c>
      <c r="AQ843" t="s">
        <v>500</v>
      </c>
      <c r="AR843" t="s">
        <v>3144</v>
      </c>
      <c r="AS843" t="s">
        <v>110</v>
      </c>
      <c r="AT843" t="s">
        <v>537</v>
      </c>
      <c r="AU843" t="s">
        <v>126</v>
      </c>
      <c r="AV843" t="s">
        <v>853</v>
      </c>
      <c r="AW843" t="s">
        <v>126</v>
      </c>
      <c r="AX843" t="s">
        <v>3084</v>
      </c>
      <c r="AY843">
        <v>4</v>
      </c>
      <c r="AZ843">
        <v>189</v>
      </c>
      <c r="BA843">
        <v>4</v>
      </c>
      <c r="BB843">
        <v>133</v>
      </c>
      <c r="BC843">
        <v>2</v>
      </c>
      <c r="BD843">
        <v>2</v>
      </c>
      <c r="BE843" t="s">
        <v>206</v>
      </c>
      <c r="BF843" t="s">
        <v>442</v>
      </c>
      <c r="BG843" t="s">
        <v>294</v>
      </c>
      <c r="BH843" t="s">
        <v>104</v>
      </c>
      <c r="BI843" t="s">
        <v>126</v>
      </c>
      <c r="BJ843" t="s">
        <v>105</v>
      </c>
      <c r="BK843">
        <v>68</v>
      </c>
      <c r="BL843">
        <v>201.3</v>
      </c>
      <c r="BM843">
        <v>172.72</v>
      </c>
      <c r="BN843">
        <v>91.31</v>
      </c>
      <c r="BO843">
        <v>30</v>
      </c>
      <c r="BP843" t="s">
        <v>192</v>
      </c>
      <c r="BQ843">
        <v>111</v>
      </c>
      <c r="BR843">
        <v>97.96</v>
      </c>
      <c r="BS843" t="s">
        <v>4315</v>
      </c>
      <c r="BT843" t="s">
        <v>132</v>
      </c>
    </row>
    <row r="844" spans="1:72" x14ac:dyDescent="0.2">
      <c r="A844" s="3">
        <v>789461</v>
      </c>
      <c r="B844">
        <v>1</v>
      </c>
      <c r="C844" t="s">
        <v>276</v>
      </c>
      <c r="D844">
        <v>1</v>
      </c>
      <c r="E844" s="2" t="s">
        <v>277</v>
      </c>
      <c r="F844" s="3" t="s">
        <v>224</v>
      </c>
      <c r="G844" t="s">
        <v>5567</v>
      </c>
      <c r="H844" t="s">
        <v>383</v>
      </c>
      <c r="I844" t="s">
        <v>5568</v>
      </c>
      <c r="J844" t="s">
        <v>5569</v>
      </c>
      <c r="K844" t="s">
        <v>5570</v>
      </c>
      <c r="L844" t="s">
        <v>663</v>
      </c>
      <c r="M844" t="s">
        <v>81</v>
      </c>
      <c r="N844">
        <v>75754</v>
      </c>
      <c r="O844" t="s">
        <v>82</v>
      </c>
      <c r="P844" t="s">
        <v>1836</v>
      </c>
      <c r="Q844">
        <v>61</v>
      </c>
      <c r="R844" t="s">
        <v>84</v>
      </c>
      <c r="S844" t="s">
        <v>84</v>
      </c>
      <c r="T844" t="s">
        <v>85</v>
      </c>
      <c r="U844">
        <v>4</v>
      </c>
      <c r="V844" t="s">
        <v>86</v>
      </c>
      <c r="W844">
        <v>1</v>
      </c>
      <c r="X844" t="s">
        <v>139</v>
      </c>
      <c r="Y844" t="s">
        <v>460</v>
      </c>
      <c r="Z844" t="s">
        <v>117</v>
      </c>
      <c r="AA844" s="2">
        <v>43851</v>
      </c>
      <c r="AB844" s="2" t="s">
        <v>1290</v>
      </c>
      <c r="AC844" t="s">
        <v>268</v>
      </c>
      <c r="AD844">
        <v>7</v>
      </c>
      <c r="AE844">
        <v>8</v>
      </c>
      <c r="AF844">
        <v>16</v>
      </c>
      <c r="AG844" t="s">
        <v>413</v>
      </c>
      <c r="AH844" t="s">
        <v>288</v>
      </c>
      <c r="AI844" t="s">
        <v>289</v>
      </c>
      <c r="AJ844">
        <v>96637.32</v>
      </c>
      <c r="AK844">
        <v>96637</v>
      </c>
      <c r="AL844">
        <v>96638</v>
      </c>
      <c r="AM844">
        <v>96637</v>
      </c>
      <c r="AN844">
        <v>40056.78</v>
      </c>
      <c r="AO844">
        <v>56580.54</v>
      </c>
      <c r="AP844">
        <v>12079.67</v>
      </c>
      <c r="AQ844" t="s">
        <v>235</v>
      </c>
      <c r="AR844" t="s">
        <v>236</v>
      </c>
      <c r="AS844" t="s">
        <v>237</v>
      </c>
      <c r="AT844" t="s">
        <v>238</v>
      </c>
      <c r="AU844" t="s">
        <v>126</v>
      </c>
      <c r="AV844" t="s">
        <v>292</v>
      </c>
      <c r="AW844" t="s">
        <v>126</v>
      </c>
      <c r="AX844" t="s">
        <v>3194</v>
      </c>
      <c r="AY844">
        <v>18</v>
      </c>
      <c r="AZ844">
        <v>871</v>
      </c>
      <c r="BA844">
        <v>18</v>
      </c>
      <c r="BB844">
        <v>720</v>
      </c>
      <c r="BC844">
        <v>4</v>
      </c>
      <c r="BD844">
        <v>3</v>
      </c>
      <c r="BE844" t="s">
        <v>257</v>
      </c>
      <c r="BF844" t="s">
        <v>2039</v>
      </c>
      <c r="BG844" t="s">
        <v>162</v>
      </c>
      <c r="BH844" t="s">
        <v>104</v>
      </c>
      <c r="BI844" t="s">
        <v>126</v>
      </c>
      <c r="BJ844" t="s">
        <v>658</v>
      </c>
      <c r="BK844">
        <v>69</v>
      </c>
      <c r="BL844">
        <v>190.5</v>
      </c>
      <c r="BM844">
        <v>175.26</v>
      </c>
      <c r="BN844">
        <v>86.41</v>
      </c>
      <c r="BO844">
        <v>28</v>
      </c>
      <c r="BP844" t="s">
        <v>106</v>
      </c>
      <c r="BQ844">
        <v>92</v>
      </c>
      <c r="BR844">
        <v>98.18</v>
      </c>
      <c r="BS844" t="s">
        <v>5571</v>
      </c>
      <c r="BT844" t="s">
        <v>132</v>
      </c>
    </row>
    <row r="845" spans="1:72" x14ac:dyDescent="0.2">
      <c r="A845" s="3">
        <v>789462</v>
      </c>
      <c r="B845">
        <v>3</v>
      </c>
      <c r="C845" t="s">
        <v>72</v>
      </c>
      <c r="D845">
        <v>2</v>
      </c>
      <c r="E845" s="2" t="s">
        <v>73</v>
      </c>
      <c r="F845" s="3" t="s">
        <v>74</v>
      </c>
      <c r="G845" t="s">
        <v>5572</v>
      </c>
      <c r="H845" t="s">
        <v>793</v>
      </c>
      <c r="I845" t="s">
        <v>5573</v>
      </c>
      <c r="J845" t="s">
        <v>5574</v>
      </c>
      <c r="K845" t="s">
        <v>5575</v>
      </c>
      <c r="L845" t="s">
        <v>291</v>
      </c>
      <c r="M845" t="s">
        <v>81</v>
      </c>
      <c r="N845">
        <v>78475</v>
      </c>
      <c r="O845" t="s">
        <v>82</v>
      </c>
      <c r="P845" t="s">
        <v>291</v>
      </c>
      <c r="Q845">
        <v>1</v>
      </c>
      <c r="R845" t="s">
        <v>84</v>
      </c>
      <c r="S845" t="s">
        <v>84</v>
      </c>
      <c r="T845" t="s">
        <v>85</v>
      </c>
      <c r="U845">
        <v>4</v>
      </c>
      <c r="V845" t="s">
        <v>86</v>
      </c>
      <c r="W845">
        <v>2</v>
      </c>
      <c r="X845" t="s">
        <v>87</v>
      </c>
      <c r="Y845" t="s">
        <v>200</v>
      </c>
      <c r="Z845" t="s">
        <v>117</v>
      </c>
      <c r="AA845" s="2">
        <v>43884</v>
      </c>
      <c r="AB845" s="2" t="s">
        <v>1525</v>
      </c>
      <c r="AC845" t="s">
        <v>119</v>
      </c>
      <c r="AD845">
        <v>1</v>
      </c>
      <c r="AE845">
        <v>1</v>
      </c>
      <c r="AF845">
        <v>9</v>
      </c>
      <c r="AG845" t="s">
        <v>677</v>
      </c>
      <c r="AH845">
        <v>12</v>
      </c>
      <c r="AI845" t="s">
        <v>303</v>
      </c>
      <c r="AJ845">
        <v>19351.98</v>
      </c>
      <c r="AK845">
        <v>19351</v>
      </c>
      <c r="AL845">
        <v>19352</v>
      </c>
      <c r="AM845">
        <v>19351</v>
      </c>
      <c r="AN845">
        <v>2859.44</v>
      </c>
      <c r="AO845">
        <v>16492.54</v>
      </c>
      <c r="AP845">
        <v>19351.98</v>
      </c>
      <c r="AQ845" t="s">
        <v>2839</v>
      </c>
      <c r="AR845" t="s">
        <v>2840</v>
      </c>
      <c r="AS845" t="s">
        <v>97</v>
      </c>
      <c r="AT845" t="s">
        <v>2841</v>
      </c>
      <c r="AU845" t="s">
        <v>84</v>
      </c>
      <c r="AV845" t="s">
        <v>145</v>
      </c>
      <c r="AX845" t="s">
        <v>100</v>
      </c>
      <c r="AY845">
        <v>14</v>
      </c>
      <c r="AZ845">
        <v>807</v>
      </c>
      <c r="BA845">
        <v>14</v>
      </c>
      <c r="BB845">
        <v>560</v>
      </c>
      <c r="BC845">
        <v>1</v>
      </c>
      <c r="BD845">
        <v>1</v>
      </c>
      <c r="BE845" t="s">
        <v>101</v>
      </c>
      <c r="BF845" t="s">
        <v>1451</v>
      </c>
      <c r="BG845" t="s">
        <v>716</v>
      </c>
      <c r="BH845" t="s">
        <v>104</v>
      </c>
      <c r="BI845" t="s">
        <v>84</v>
      </c>
      <c r="BJ845" t="s">
        <v>222</v>
      </c>
      <c r="BK845">
        <v>65</v>
      </c>
      <c r="BL845">
        <v>123.2</v>
      </c>
      <c r="BM845">
        <v>165.1</v>
      </c>
      <c r="BN845">
        <v>55.88</v>
      </c>
      <c r="BO845">
        <v>20</v>
      </c>
      <c r="BP845" t="s">
        <v>209</v>
      </c>
      <c r="BQ845">
        <v>71</v>
      </c>
      <c r="BR845">
        <v>97.78</v>
      </c>
      <c r="BS845" t="s">
        <v>5576</v>
      </c>
      <c r="BT845" t="s">
        <v>108</v>
      </c>
    </row>
    <row r="846" spans="1:72" x14ac:dyDescent="0.2">
      <c r="A846" s="3">
        <v>789463</v>
      </c>
      <c r="B846">
        <v>3</v>
      </c>
      <c r="C846" t="s">
        <v>72</v>
      </c>
      <c r="D846">
        <v>2</v>
      </c>
      <c r="E846" s="2" t="s">
        <v>73</v>
      </c>
      <c r="F846" s="3" t="s">
        <v>74</v>
      </c>
      <c r="G846" t="s">
        <v>4232</v>
      </c>
      <c r="H846" t="s">
        <v>331</v>
      </c>
      <c r="I846" t="s">
        <v>5577</v>
      </c>
      <c r="J846" t="s">
        <v>5578</v>
      </c>
      <c r="K846" t="s">
        <v>5579</v>
      </c>
      <c r="L846" t="s">
        <v>291</v>
      </c>
      <c r="M846" t="s">
        <v>81</v>
      </c>
      <c r="N846">
        <v>78296</v>
      </c>
      <c r="O846" t="s">
        <v>82</v>
      </c>
      <c r="P846" t="s">
        <v>291</v>
      </c>
      <c r="Q846">
        <v>1</v>
      </c>
      <c r="R846" t="s">
        <v>84</v>
      </c>
      <c r="S846" t="s">
        <v>84</v>
      </c>
      <c r="T846" t="s">
        <v>85</v>
      </c>
      <c r="U846">
        <v>4</v>
      </c>
      <c r="V846" t="s">
        <v>86</v>
      </c>
      <c r="W846">
        <v>1</v>
      </c>
      <c r="X846" t="s">
        <v>139</v>
      </c>
      <c r="Y846" t="s">
        <v>88</v>
      </c>
      <c r="Z846" t="s">
        <v>89</v>
      </c>
      <c r="AA846" s="2">
        <v>43888</v>
      </c>
      <c r="AB846" s="2" t="s">
        <v>698</v>
      </c>
      <c r="AC846" t="s">
        <v>141</v>
      </c>
      <c r="AD846">
        <v>2</v>
      </c>
      <c r="AE846">
        <v>2</v>
      </c>
      <c r="AF846">
        <v>7</v>
      </c>
      <c r="AG846" t="s">
        <v>602</v>
      </c>
      <c r="AH846" t="s">
        <v>143</v>
      </c>
      <c r="AI846" t="s">
        <v>144</v>
      </c>
      <c r="AJ846">
        <v>23920.09</v>
      </c>
      <c r="AK846">
        <v>23920</v>
      </c>
      <c r="AL846">
        <v>23921</v>
      </c>
      <c r="AM846">
        <v>23920</v>
      </c>
      <c r="AN846">
        <v>5718.88</v>
      </c>
      <c r="AO846">
        <v>18201.21</v>
      </c>
      <c r="AP846">
        <v>11960.05</v>
      </c>
      <c r="AQ846" t="s">
        <v>160</v>
      </c>
      <c r="AR846" t="s">
        <v>688</v>
      </c>
      <c r="AS846" t="s">
        <v>97</v>
      </c>
      <c r="AT846" t="s">
        <v>689</v>
      </c>
      <c r="AU846" t="s">
        <v>126</v>
      </c>
      <c r="AV846" t="s">
        <v>145</v>
      </c>
      <c r="AX846" t="s">
        <v>100</v>
      </c>
      <c r="AY846">
        <v>14</v>
      </c>
      <c r="AZ846">
        <v>807</v>
      </c>
      <c r="BA846">
        <v>14</v>
      </c>
      <c r="BB846">
        <v>560</v>
      </c>
      <c r="BC846">
        <v>1</v>
      </c>
      <c r="BD846">
        <v>1</v>
      </c>
      <c r="BE846" t="s">
        <v>101</v>
      </c>
      <c r="BF846" t="s">
        <v>669</v>
      </c>
      <c r="BG846" t="s">
        <v>147</v>
      </c>
      <c r="BH846" t="s">
        <v>104</v>
      </c>
      <c r="BI846" t="s">
        <v>84</v>
      </c>
      <c r="BJ846" t="s">
        <v>361</v>
      </c>
      <c r="BK846">
        <v>63</v>
      </c>
      <c r="BL846">
        <v>110.7</v>
      </c>
      <c r="BM846">
        <v>160.02000000000001</v>
      </c>
      <c r="BN846">
        <v>50.21</v>
      </c>
      <c r="BO846">
        <v>19</v>
      </c>
      <c r="BP846" t="s">
        <v>209</v>
      </c>
      <c r="BQ846">
        <v>65</v>
      </c>
      <c r="BR846">
        <v>97.47</v>
      </c>
      <c r="BS846" t="s">
        <v>5580</v>
      </c>
      <c r="BT846" t="s">
        <v>108</v>
      </c>
    </row>
    <row r="847" spans="1:72" x14ac:dyDescent="0.2">
      <c r="A847" s="3">
        <v>789464</v>
      </c>
      <c r="B847">
        <v>2</v>
      </c>
      <c r="C847" t="s">
        <v>5581</v>
      </c>
      <c r="D847">
        <v>1</v>
      </c>
      <c r="E847" s="2" t="s">
        <v>277</v>
      </c>
      <c r="G847" t="s">
        <v>1196</v>
      </c>
      <c r="H847" t="s">
        <v>793</v>
      </c>
      <c r="I847" t="s">
        <v>5582</v>
      </c>
      <c r="J847" t="s">
        <v>5583</v>
      </c>
      <c r="K847" t="s">
        <v>5584</v>
      </c>
      <c r="L847" t="s">
        <v>1791</v>
      </c>
      <c r="M847" t="s">
        <v>81</v>
      </c>
      <c r="N847">
        <v>76908</v>
      </c>
      <c r="O847" t="s">
        <v>82</v>
      </c>
      <c r="P847" t="s">
        <v>5585</v>
      </c>
      <c r="Q847">
        <v>1</v>
      </c>
      <c r="R847" t="s">
        <v>84</v>
      </c>
      <c r="S847" t="s">
        <v>84</v>
      </c>
      <c r="T847" t="s">
        <v>331</v>
      </c>
      <c r="U847">
        <v>4</v>
      </c>
      <c r="V847" t="s">
        <v>86</v>
      </c>
      <c r="W847">
        <v>2</v>
      </c>
      <c r="X847" t="s">
        <v>87</v>
      </c>
      <c r="Y847" t="s">
        <v>116</v>
      </c>
      <c r="Z847" t="s">
        <v>343</v>
      </c>
      <c r="AA847" s="2">
        <v>43856</v>
      </c>
      <c r="AB847" s="2" t="s">
        <v>924</v>
      </c>
      <c r="AC847" t="s">
        <v>158</v>
      </c>
      <c r="AD847">
        <v>5</v>
      </c>
      <c r="AE847">
        <v>5</v>
      </c>
      <c r="AF847">
        <v>9</v>
      </c>
      <c r="AG847" t="s">
        <v>677</v>
      </c>
      <c r="AH847" t="s">
        <v>121</v>
      </c>
      <c r="AI847" t="s">
        <v>122</v>
      </c>
      <c r="AJ847">
        <v>57658.57</v>
      </c>
      <c r="AK847">
        <v>57658</v>
      </c>
      <c r="AL847">
        <v>57659</v>
      </c>
      <c r="AM847">
        <v>57658</v>
      </c>
      <c r="AN847">
        <v>12456.45</v>
      </c>
      <c r="AO847">
        <v>45202.12</v>
      </c>
      <c r="AP847">
        <v>11531.71</v>
      </c>
      <c r="AQ847" t="s">
        <v>5586</v>
      </c>
      <c r="AR847" t="s">
        <v>5587</v>
      </c>
      <c r="AS847" t="s">
        <v>279</v>
      </c>
      <c r="AT847" t="s">
        <v>5588</v>
      </c>
      <c r="AU847" t="s">
        <v>126</v>
      </c>
      <c r="AV847" t="s">
        <v>476</v>
      </c>
      <c r="AX847" t="s">
        <v>5589</v>
      </c>
      <c r="AY847">
        <v>6</v>
      </c>
      <c r="AZ847">
        <v>348</v>
      </c>
      <c r="BA847">
        <v>6</v>
      </c>
      <c r="BB847">
        <v>226</v>
      </c>
      <c r="BC847">
        <v>1</v>
      </c>
      <c r="BD847">
        <v>1</v>
      </c>
      <c r="BE847" t="s">
        <v>101</v>
      </c>
      <c r="BF847" t="s">
        <v>729</v>
      </c>
      <c r="BG847" t="s">
        <v>1124</v>
      </c>
      <c r="BH847" t="s">
        <v>104</v>
      </c>
      <c r="BI847" t="s">
        <v>126</v>
      </c>
      <c r="BJ847" t="s">
        <v>405</v>
      </c>
      <c r="BK847">
        <v>71</v>
      </c>
      <c r="BL847">
        <v>243.1</v>
      </c>
      <c r="BM847">
        <v>180.34</v>
      </c>
      <c r="BN847">
        <v>110.27</v>
      </c>
      <c r="BO847">
        <v>33</v>
      </c>
      <c r="BP847" t="s">
        <v>192</v>
      </c>
      <c r="BQ847">
        <v>105</v>
      </c>
      <c r="BR847">
        <v>97.88</v>
      </c>
      <c r="BS847" t="s">
        <v>5590</v>
      </c>
      <c r="BT847" t="s">
        <v>132</v>
      </c>
    </row>
    <row r="848" spans="1:72" x14ac:dyDescent="0.2">
      <c r="A848" s="3">
        <v>789465</v>
      </c>
      <c r="B848">
        <v>3</v>
      </c>
      <c r="C848" t="s">
        <v>72</v>
      </c>
      <c r="D848">
        <v>2</v>
      </c>
      <c r="E848" s="2" t="s">
        <v>73</v>
      </c>
      <c r="F848" s="3" t="s">
        <v>74</v>
      </c>
      <c r="G848" t="s">
        <v>5431</v>
      </c>
      <c r="H848" t="s">
        <v>110</v>
      </c>
      <c r="I848" t="s">
        <v>2215</v>
      </c>
      <c r="J848" t="s">
        <v>5591</v>
      </c>
      <c r="K848" t="s">
        <v>5592</v>
      </c>
      <c r="L848" t="s">
        <v>600</v>
      </c>
      <c r="M848" t="s">
        <v>81</v>
      </c>
      <c r="N848">
        <v>78211</v>
      </c>
      <c r="O848" t="s">
        <v>82</v>
      </c>
      <c r="P848" t="s">
        <v>356</v>
      </c>
      <c r="Q848">
        <v>1</v>
      </c>
      <c r="R848" t="s">
        <v>84</v>
      </c>
      <c r="S848" t="s">
        <v>84</v>
      </c>
      <c r="T848" t="s">
        <v>85</v>
      </c>
      <c r="U848">
        <v>4</v>
      </c>
      <c r="V848" t="s">
        <v>86</v>
      </c>
      <c r="W848">
        <v>2</v>
      </c>
      <c r="X848" t="s">
        <v>87</v>
      </c>
      <c r="Y848" t="s">
        <v>88</v>
      </c>
      <c r="Z848" t="s">
        <v>89</v>
      </c>
      <c r="AA848" s="2">
        <v>43853</v>
      </c>
      <c r="AB848" s="2" t="s">
        <v>357</v>
      </c>
      <c r="AC848" t="s">
        <v>141</v>
      </c>
      <c r="AD848">
        <v>2</v>
      </c>
      <c r="AE848">
        <v>2</v>
      </c>
      <c r="AF848">
        <v>23</v>
      </c>
      <c r="AG848" s="14" t="s">
        <v>5360</v>
      </c>
      <c r="AH848" t="s">
        <v>143</v>
      </c>
      <c r="AI848" t="s">
        <v>144</v>
      </c>
      <c r="AJ848">
        <v>26647.57</v>
      </c>
      <c r="AK848">
        <v>26647</v>
      </c>
      <c r="AL848">
        <v>26648</v>
      </c>
      <c r="AM848">
        <v>26647</v>
      </c>
      <c r="AN848">
        <v>5718.88</v>
      </c>
      <c r="AO848">
        <v>20928.689999999999</v>
      </c>
      <c r="AP848">
        <v>13323.78</v>
      </c>
      <c r="AQ848" t="s">
        <v>4062</v>
      </c>
      <c r="AR848" t="s">
        <v>5593</v>
      </c>
      <c r="AS848" t="s">
        <v>97</v>
      </c>
      <c r="AT848" t="s">
        <v>5594</v>
      </c>
      <c r="AU848" t="s">
        <v>126</v>
      </c>
      <c r="AV848" t="s">
        <v>4411</v>
      </c>
      <c r="AW848" t="s">
        <v>126</v>
      </c>
      <c r="AX848" t="s">
        <v>100</v>
      </c>
      <c r="AY848">
        <v>14</v>
      </c>
      <c r="AZ848">
        <v>806</v>
      </c>
      <c r="BA848">
        <v>14</v>
      </c>
      <c r="BB848">
        <v>560</v>
      </c>
      <c r="BC848">
        <v>1</v>
      </c>
      <c r="BD848">
        <v>2</v>
      </c>
      <c r="BE848" t="s">
        <v>206</v>
      </c>
      <c r="BF848" t="s">
        <v>1734</v>
      </c>
      <c r="BG848" t="s">
        <v>294</v>
      </c>
      <c r="BH848" t="s">
        <v>104</v>
      </c>
      <c r="BI848" t="s">
        <v>84</v>
      </c>
      <c r="BJ848" t="s">
        <v>452</v>
      </c>
      <c r="BK848">
        <v>67</v>
      </c>
      <c r="BL848">
        <v>181.5</v>
      </c>
      <c r="BM848">
        <v>170.18</v>
      </c>
      <c r="BN848">
        <v>82.33</v>
      </c>
      <c r="BO848">
        <v>28</v>
      </c>
      <c r="BP848" t="s">
        <v>106</v>
      </c>
      <c r="BQ848">
        <v>92</v>
      </c>
      <c r="BR848">
        <v>98.27</v>
      </c>
      <c r="BS848" t="s">
        <v>5595</v>
      </c>
      <c r="BT848" t="s">
        <v>132</v>
      </c>
    </row>
    <row r="849" spans="1:72" x14ac:dyDescent="0.2">
      <c r="A849" s="3">
        <v>789466</v>
      </c>
      <c r="B849">
        <v>4</v>
      </c>
      <c r="C849" t="s">
        <v>18</v>
      </c>
      <c r="D849">
        <v>5</v>
      </c>
      <c r="E849" s="2" t="s">
        <v>893</v>
      </c>
      <c r="F849" s="3" t="s">
        <v>84</v>
      </c>
      <c r="G849" t="s">
        <v>1003</v>
      </c>
      <c r="H849" t="s">
        <v>84</v>
      </c>
      <c r="I849" t="s">
        <v>5596</v>
      </c>
      <c r="J849" t="s">
        <v>5597</v>
      </c>
      <c r="K849" t="s">
        <v>5598</v>
      </c>
      <c r="L849" t="s">
        <v>5599</v>
      </c>
      <c r="M849" t="s">
        <v>81</v>
      </c>
      <c r="N849">
        <v>79109</v>
      </c>
      <c r="O849" t="s">
        <v>82</v>
      </c>
      <c r="P849" t="s">
        <v>2678</v>
      </c>
      <c r="Q849">
        <v>1</v>
      </c>
      <c r="R849" t="s">
        <v>84</v>
      </c>
      <c r="S849" t="s">
        <v>126</v>
      </c>
      <c r="T849" t="s">
        <v>85</v>
      </c>
      <c r="U849">
        <v>4</v>
      </c>
      <c r="V849" t="s">
        <v>86</v>
      </c>
      <c r="W849">
        <v>2</v>
      </c>
      <c r="X849" t="s">
        <v>87</v>
      </c>
      <c r="Y849" t="s">
        <v>200</v>
      </c>
      <c r="Z849" t="s">
        <v>117</v>
      </c>
      <c r="AA849" s="2">
        <v>43859</v>
      </c>
      <c r="AB849" s="2" t="s">
        <v>924</v>
      </c>
      <c r="AC849" t="s">
        <v>158</v>
      </c>
      <c r="AD849">
        <v>3</v>
      </c>
      <c r="AE849">
        <v>2</v>
      </c>
      <c r="AF849">
        <v>0</v>
      </c>
      <c r="AG849" t="s">
        <v>899</v>
      </c>
      <c r="AH849" t="s">
        <v>143</v>
      </c>
      <c r="AI849" t="s">
        <v>144</v>
      </c>
      <c r="AJ849">
        <v>2973.44</v>
      </c>
      <c r="AK849">
        <v>2973</v>
      </c>
      <c r="AL849">
        <v>2974</v>
      </c>
      <c r="AM849">
        <v>2973</v>
      </c>
      <c r="AN849">
        <v>2822.2</v>
      </c>
      <c r="AO849">
        <v>151.24</v>
      </c>
      <c r="AP849">
        <v>1486.72</v>
      </c>
      <c r="AQ849" t="s">
        <v>1058</v>
      </c>
      <c r="AR849" t="s">
        <v>1059</v>
      </c>
      <c r="AS849" t="s">
        <v>902</v>
      </c>
      <c r="AT849" t="s">
        <v>903</v>
      </c>
      <c r="AV849" t="s">
        <v>904</v>
      </c>
      <c r="AX849" t="s">
        <v>905</v>
      </c>
      <c r="AY849">
        <v>15</v>
      </c>
      <c r="AZ849">
        <v>795</v>
      </c>
      <c r="BA849">
        <v>15</v>
      </c>
      <c r="BB849">
        <v>640</v>
      </c>
      <c r="BC849">
        <v>1</v>
      </c>
      <c r="BD849">
        <v>1</v>
      </c>
      <c r="BE849" t="s">
        <v>101</v>
      </c>
      <c r="BF849" t="s">
        <v>442</v>
      </c>
      <c r="BG849" t="s">
        <v>220</v>
      </c>
      <c r="BH849" t="s">
        <v>104</v>
      </c>
      <c r="BI849" t="s">
        <v>84</v>
      </c>
      <c r="BJ849" t="s">
        <v>2659</v>
      </c>
      <c r="BK849">
        <v>20</v>
      </c>
      <c r="BL849">
        <v>9</v>
      </c>
      <c r="BM849">
        <v>50.8</v>
      </c>
      <c r="BN849">
        <v>4.08</v>
      </c>
      <c r="BO849">
        <v>15</v>
      </c>
      <c r="BP849" t="s">
        <v>148</v>
      </c>
      <c r="BQ849">
        <v>53</v>
      </c>
      <c r="BR849">
        <v>97.42</v>
      </c>
      <c r="BS849" t="s">
        <v>2105</v>
      </c>
      <c r="BT849" t="s">
        <v>132</v>
      </c>
    </row>
    <row r="850" spans="1:72" x14ac:dyDescent="0.2">
      <c r="A850" s="3">
        <v>789467</v>
      </c>
      <c r="B850">
        <v>4</v>
      </c>
      <c r="C850" t="s">
        <v>18</v>
      </c>
      <c r="D850">
        <v>5</v>
      </c>
      <c r="E850" s="2" t="s">
        <v>893</v>
      </c>
      <c r="F850" s="3" t="s">
        <v>84</v>
      </c>
      <c r="G850" t="s">
        <v>3893</v>
      </c>
      <c r="H850" t="s">
        <v>183</v>
      </c>
      <c r="I850" t="s">
        <v>5600</v>
      </c>
      <c r="J850" t="s">
        <v>5601</v>
      </c>
      <c r="K850" t="s">
        <v>5602</v>
      </c>
      <c r="L850" t="s">
        <v>291</v>
      </c>
      <c r="M850" t="s">
        <v>81</v>
      </c>
      <c r="N850">
        <v>79184</v>
      </c>
      <c r="O850" t="s">
        <v>82</v>
      </c>
      <c r="P850" t="s">
        <v>291</v>
      </c>
      <c r="Q850">
        <v>1</v>
      </c>
      <c r="R850" t="s">
        <v>84</v>
      </c>
      <c r="S850" t="s">
        <v>126</v>
      </c>
      <c r="T850" t="s">
        <v>85</v>
      </c>
      <c r="U850">
        <v>4</v>
      </c>
      <c r="V850" t="s">
        <v>86</v>
      </c>
      <c r="W850">
        <v>2</v>
      </c>
      <c r="X850" t="s">
        <v>87</v>
      </c>
      <c r="Y850" t="s">
        <v>200</v>
      </c>
      <c r="Z850" t="s">
        <v>117</v>
      </c>
      <c r="AA850" s="2">
        <v>43880</v>
      </c>
      <c r="AB850" s="2" t="s">
        <v>1133</v>
      </c>
      <c r="AC850" t="s">
        <v>158</v>
      </c>
      <c r="AD850">
        <v>3</v>
      </c>
      <c r="AE850">
        <v>2</v>
      </c>
      <c r="AF850">
        <v>0</v>
      </c>
      <c r="AG850" t="s">
        <v>899</v>
      </c>
      <c r="AH850" t="s">
        <v>121</v>
      </c>
      <c r="AI850" t="s">
        <v>122</v>
      </c>
      <c r="AJ850">
        <v>6450.88</v>
      </c>
      <c r="AK850">
        <v>6450</v>
      </c>
      <c r="AL850">
        <v>6451</v>
      </c>
      <c r="AM850">
        <v>6450</v>
      </c>
      <c r="AN850">
        <v>2822.2</v>
      </c>
      <c r="AO850">
        <v>3628.68</v>
      </c>
      <c r="AP850">
        <v>3225.44</v>
      </c>
      <c r="AQ850" t="s">
        <v>1058</v>
      </c>
      <c r="AR850" t="s">
        <v>1059</v>
      </c>
      <c r="AS850" t="s">
        <v>902</v>
      </c>
      <c r="AT850" t="s">
        <v>903</v>
      </c>
      <c r="AV850" t="s">
        <v>904</v>
      </c>
      <c r="AX850" t="s">
        <v>905</v>
      </c>
      <c r="AY850">
        <v>15</v>
      </c>
      <c r="AZ850">
        <v>795</v>
      </c>
      <c r="BA850">
        <v>15</v>
      </c>
      <c r="BB850">
        <v>640</v>
      </c>
      <c r="BC850">
        <v>1</v>
      </c>
      <c r="BD850">
        <v>1</v>
      </c>
      <c r="BE850" t="s">
        <v>101</v>
      </c>
      <c r="BF850" t="s">
        <v>2169</v>
      </c>
      <c r="BG850" t="s">
        <v>129</v>
      </c>
      <c r="BH850" t="s">
        <v>104</v>
      </c>
      <c r="BI850" t="s">
        <v>84</v>
      </c>
      <c r="BJ850" t="s">
        <v>1153</v>
      </c>
      <c r="BK850">
        <v>18</v>
      </c>
      <c r="BL850">
        <v>7</v>
      </c>
      <c r="BM850">
        <v>45.72</v>
      </c>
      <c r="BN850">
        <v>3.18</v>
      </c>
      <c r="BO850">
        <v>15</v>
      </c>
      <c r="BP850" t="s">
        <v>148</v>
      </c>
      <c r="BQ850">
        <v>46</v>
      </c>
      <c r="BR850">
        <v>97.4</v>
      </c>
      <c r="BS850" t="s">
        <v>1061</v>
      </c>
      <c r="BT850" t="s">
        <v>108</v>
      </c>
    </row>
    <row r="851" spans="1:72" x14ac:dyDescent="0.2">
      <c r="A851" s="3">
        <v>789468</v>
      </c>
      <c r="B851">
        <v>4</v>
      </c>
      <c r="C851" t="s">
        <v>18</v>
      </c>
      <c r="D851">
        <v>5</v>
      </c>
      <c r="E851" s="2" t="s">
        <v>893</v>
      </c>
      <c r="F851" s="3" t="s">
        <v>84</v>
      </c>
      <c r="G851" t="s">
        <v>5603</v>
      </c>
      <c r="H851" t="s">
        <v>183</v>
      </c>
      <c r="I851" t="s">
        <v>5604</v>
      </c>
      <c r="J851" t="s">
        <v>5605</v>
      </c>
      <c r="K851" t="s">
        <v>5606</v>
      </c>
      <c r="L851" t="s">
        <v>291</v>
      </c>
      <c r="M851" t="s">
        <v>81</v>
      </c>
      <c r="N851">
        <v>78477</v>
      </c>
      <c r="O851" t="s">
        <v>82</v>
      </c>
      <c r="P851" t="s">
        <v>291</v>
      </c>
      <c r="Q851">
        <v>1</v>
      </c>
      <c r="R851" t="s">
        <v>84</v>
      </c>
      <c r="S851" t="s">
        <v>126</v>
      </c>
      <c r="T851" t="s">
        <v>85</v>
      </c>
      <c r="U851">
        <v>4</v>
      </c>
      <c r="V851" t="s">
        <v>86</v>
      </c>
      <c r="W851">
        <v>1</v>
      </c>
      <c r="X851" t="s">
        <v>139</v>
      </c>
      <c r="Y851" t="s">
        <v>200</v>
      </c>
      <c r="Z851" t="s">
        <v>117</v>
      </c>
      <c r="AA851" s="2">
        <v>43847</v>
      </c>
      <c r="AB851" s="2" t="s">
        <v>250</v>
      </c>
      <c r="AC851" t="s">
        <v>172</v>
      </c>
      <c r="AD851">
        <v>11</v>
      </c>
      <c r="AE851">
        <v>16</v>
      </c>
      <c r="AF851">
        <v>0</v>
      </c>
      <c r="AG851" t="s">
        <v>899</v>
      </c>
      <c r="AH851" t="s">
        <v>121</v>
      </c>
      <c r="AI851" t="s">
        <v>122</v>
      </c>
      <c r="AJ851">
        <v>122967.43</v>
      </c>
      <c r="AK851">
        <v>122967</v>
      </c>
      <c r="AL851">
        <v>122968</v>
      </c>
      <c r="AM851">
        <v>122967</v>
      </c>
      <c r="AN851">
        <v>90886.62</v>
      </c>
      <c r="AO851">
        <v>32080.81</v>
      </c>
      <c r="AP851">
        <v>7685.46</v>
      </c>
      <c r="AQ851" t="s">
        <v>1058</v>
      </c>
      <c r="AR851" t="s">
        <v>1059</v>
      </c>
      <c r="AS851" t="s">
        <v>902</v>
      </c>
      <c r="AT851" t="s">
        <v>903</v>
      </c>
      <c r="AV851" t="s">
        <v>5607</v>
      </c>
      <c r="AW851" t="s">
        <v>126</v>
      </c>
      <c r="AX851" t="s">
        <v>905</v>
      </c>
      <c r="AY851">
        <v>15</v>
      </c>
      <c r="AZ851">
        <v>792</v>
      </c>
      <c r="BA851">
        <v>15</v>
      </c>
      <c r="BB851">
        <v>625</v>
      </c>
      <c r="BC851">
        <v>1</v>
      </c>
      <c r="BD851">
        <v>1</v>
      </c>
      <c r="BE851" t="s">
        <v>101</v>
      </c>
      <c r="BF851" t="s">
        <v>350</v>
      </c>
      <c r="BG851" t="s">
        <v>611</v>
      </c>
      <c r="BH851" t="s">
        <v>104</v>
      </c>
      <c r="BI851" t="s">
        <v>84</v>
      </c>
      <c r="BJ851" t="s">
        <v>2198</v>
      </c>
      <c r="BK851">
        <v>19</v>
      </c>
      <c r="BL851">
        <v>5</v>
      </c>
      <c r="BM851">
        <v>48.26</v>
      </c>
      <c r="BN851">
        <v>2.27</v>
      </c>
      <c r="BO851">
        <v>9</v>
      </c>
      <c r="BP851" t="s">
        <v>148</v>
      </c>
      <c r="BQ851">
        <v>48</v>
      </c>
      <c r="BR851">
        <v>97.86</v>
      </c>
      <c r="BS851" t="s">
        <v>4429</v>
      </c>
      <c r="BT851" t="s">
        <v>132</v>
      </c>
    </row>
    <row r="852" spans="1:72" x14ac:dyDescent="0.2">
      <c r="A852" s="3">
        <v>789469</v>
      </c>
      <c r="B852">
        <v>1</v>
      </c>
      <c r="C852" t="s">
        <v>276</v>
      </c>
      <c r="D852">
        <v>1</v>
      </c>
      <c r="E852" s="2" t="s">
        <v>277</v>
      </c>
      <c r="F852" s="3" t="s">
        <v>224</v>
      </c>
      <c r="G852" t="s">
        <v>870</v>
      </c>
      <c r="H852" t="s">
        <v>1052</v>
      </c>
      <c r="I852" t="s">
        <v>983</v>
      </c>
      <c r="J852" t="s">
        <v>5608</v>
      </c>
      <c r="K852" t="s">
        <v>5609</v>
      </c>
      <c r="L852" t="s">
        <v>497</v>
      </c>
      <c r="M852" t="s">
        <v>81</v>
      </c>
      <c r="N852">
        <v>77627</v>
      </c>
      <c r="O852" t="s">
        <v>82</v>
      </c>
      <c r="P852" t="s">
        <v>5610</v>
      </c>
      <c r="Q852">
        <v>1</v>
      </c>
      <c r="R852" t="s">
        <v>84</v>
      </c>
      <c r="S852" t="s">
        <v>84</v>
      </c>
      <c r="T852" t="s">
        <v>331</v>
      </c>
      <c r="U852">
        <v>4</v>
      </c>
      <c r="V852" t="s">
        <v>86</v>
      </c>
      <c r="W852">
        <v>2</v>
      </c>
      <c r="X852" t="s">
        <v>87</v>
      </c>
      <c r="Y852" t="s">
        <v>88</v>
      </c>
      <c r="Z852" t="s">
        <v>343</v>
      </c>
      <c r="AA852" s="2">
        <v>43866</v>
      </c>
      <c r="AB852" s="2" t="s">
        <v>601</v>
      </c>
      <c r="AC852" t="s">
        <v>141</v>
      </c>
      <c r="AD852">
        <v>3</v>
      </c>
      <c r="AE852">
        <v>3</v>
      </c>
      <c r="AF852">
        <v>14</v>
      </c>
      <c r="AG852" t="s">
        <v>639</v>
      </c>
      <c r="AH852" t="s">
        <v>143</v>
      </c>
      <c r="AI852" t="s">
        <v>144</v>
      </c>
      <c r="AJ852">
        <v>171813.69</v>
      </c>
      <c r="AK852">
        <v>171813</v>
      </c>
      <c r="AL852">
        <v>171814</v>
      </c>
      <c r="AM852">
        <v>171813</v>
      </c>
      <c r="AN852">
        <v>13916.88</v>
      </c>
      <c r="AO852">
        <v>157896.81</v>
      </c>
      <c r="AP852">
        <v>57271.23</v>
      </c>
      <c r="AQ852" t="s">
        <v>581</v>
      </c>
      <c r="AR852" t="s">
        <v>1047</v>
      </c>
      <c r="AS852" t="s">
        <v>224</v>
      </c>
      <c r="AT852" t="s">
        <v>1048</v>
      </c>
      <c r="AU852" t="s">
        <v>126</v>
      </c>
      <c r="AV852" t="s">
        <v>772</v>
      </c>
      <c r="AW852" t="s">
        <v>126</v>
      </c>
      <c r="AX852" t="s">
        <v>1911</v>
      </c>
      <c r="AY852">
        <v>5</v>
      </c>
      <c r="AZ852">
        <v>247</v>
      </c>
      <c r="BA852">
        <v>5</v>
      </c>
      <c r="BB852">
        <v>174</v>
      </c>
      <c r="BC852">
        <v>1</v>
      </c>
      <c r="BD852">
        <v>2</v>
      </c>
      <c r="BE852" t="s">
        <v>206</v>
      </c>
      <c r="BF852" t="s">
        <v>478</v>
      </c>
      <c r="BG852" t="s">
        <v>716</v>
      </c>
      <c r="BH852" t="s">
        <v>104</v>
      </c>
      <c r="BI852" t="s">
        <v>126</v>
      </c>
      <c r="BJ852" t="s">
        <v>388</v>
      </c>
      <c r="BK852">
        <v>74</v>
      </c>
      <c r="BL852">
        <v>233.2</v>
      </c>
      <c r="BM852">
        <v>187.96</v>
      </c>
      <c r="BN852">
        <v>105.78</v>
      </c>
      <c r="BO852">
        <v>29</v>
      </c>
      <c r="BP852" t="s">
        <v>106</v>
      </c>
      <c r="BQ852">
        <v>95</v>
      </c>
      <c r="BR852">
        <v>97.9</v>
      </c>
      <c r="BS852" t="s">
        <v>1355</v>
      </c>
      <c r="BT852" t="s">
        <v>108</v>
      </c>
    </row>
    <row r="853" spans="1:72" x14ac:dyDescent="0.2">
      <c r="A853" s="3">
        <v>789470</v>
      </c>
      <c r="B853">
        <v>4</v>
      </c>
      <c r="C853" t="s">
        <v>18</v>
      </c>
      <c r="D853">
        <v>5</v>
      </c>
      <c r="E853" s="2" t="s">
        <v>893</v>
      </c>
      <c r="F853" s="3" t="s">
        <v>84</v>
      </c>
      <c r="G853" t="s">
        <v>5611</v>
      </c>
      <c r="H853" t="s">
        <v>383</v>
      </c>
      <c r="I853" t="s">
        <v>5612</v>
      </c>
      <c r="J853" t="s">
        <v>5613</v>
      </c>
      <c r="K853" t="s">
        <v>5614</v>
      </c>
      <c r="L853" t="s">
        <v>3441</v>
      </c>
      <c r="M853" t="s">
        <v>81</v>
      </c>
      <c r="N853">
        <v>78117</v>
      </c>
      <c r="O853" t="s">
        <v>82</v>
      </c>
      <c r="P853" t="s">
        <v>5615</v>
      </c>
      <c r="Q853">
        <v>1</v>
      </c>
      <c r="R853" t="s">
        <v>84</v>
      </c>
      <c r="S853" t="s">
        <v>126</v>
      </c>
      <c r="T853" t="s">
        <v>331</v>
      </c>
      <c r="U853">
        <v>4</v>
      </c>
      <c r="V853" t="s">
        <v>86</v>
      </c>
      <c r="W853">
        <v>1</v>
      </c>
      <c r="X853" t="s">
        <v>139</v>
      </c>
      <c r="Y853" t="s">
        <v>200</v>
      </c>
      <c r="Z853" t="s">
        <v>343</v>
      </c>
      <c r="AA853" s="2">
        <v>43887</v>
      </c>
      <c r="AB853" s="2" t="s">
        <v>472</v>
      </c>
      <c r="AC853" t="s">
        <v>158</v>
      </c>
      <c r="AD853">
        <v>3</v>
      </c>
      <c r="AE853">
        <v>2</v>
      </c>
      <c r="AF853">
        <v>0</v>
      </c>
      <c r="AG853" t="s">
        <v>899</v>
      </c>
      <c r="AH853" t="s">
        <v>143</v>
      </c>
      <c r="AI853" t="s">
        <v>144</v>
      </c>
      <c r="AJ853">
        <v>6582.9</v>
      </c>
      <c r="AK853">
        <v>6582</v>
      </c>
      <c r="AL853">
        <v>6583</v>
      </c>
      <c r="AM853">
        <v>6582</v>
      </c>
      <c r="AN853">
        <v>2822.2</v>
      </c>
      <c r="AO853">
        <v>3760.7</v>
      </c>
      <c r="AP853">
        <v>3291.45</v>
      </c>
      <c r="AQ853" t="s">
        <v>1058</v>
      </c>
      <c r="AR853" t="s">
        <v>1059</v>
      </c>
      <c r="AS853" t="s">
        <v>902</v>
      </c>
      <c r="AT853" t="s">
        <v>903</v>
      </c>
      <c r="AV853" t="s">
        <v>904</v>
      </c>
      <c r="AX853" t="s">
        <v>905</v>
      </c>
      <c r="AY853">
        <v>15</v>
      </c>
      <c r="AZ853">
        <v>795</v>
      </c>
      <c r="BA853">
        <v>15</v>
      </c>
      <c r="BB853">
        <v>640</v>
      </c>
      <c r="BC853">
        <v>1</v>
      </c>
      <c r="BD853">
        <v>1</v>
      </c>
      <c r="BE853" t="s">
        <v>101</v>
      </c>
      <c r="BF853" t="s">
        <v>1924</v>
      </c>
      <c r="BG853" t="s">
        <v>643</v>
      </c>
      <c r="BH853" t="s">
        <v>104</v>
      </c>
      <c r="BI853" t="s">
        <v>84</v>
      </c>
      <c r="BJ853" t="s">
        <v>2659</v>
      </c>
      <c r="BK853">
        <v>20</v>
      </c>
      <c r="BL853">
        <v>9</v>
      </c>
      <c r="BM853">
        <v>50.8</v>
      </c>
      <c r="BN853">
        <v>4.08</v>
      </c>
      <c r="BO853">
        <v>15</v>
      </c>
      <c r="BP853" t="s">
        <v>148</v>
      </c>
      <c r="BQ853">
        <v>55</v>
      </c>
      <c r="BR853">
        <v>97.47</v>
      </c>
      <c r="BS853" t="s">
        <v>2111</v>
      </c>
      <c r="BT853" t="s">
        <v>108</v>
      </c>
    </row>
    <row r="854" spans="1:72" x14ac:dyDescent="0.2">
      <c r="A854" s="3">
        <v>789471</v>
      </c>
      <c r="B854">
        <v>4</v>
      </c>
      <c r="C854" t="s">
        <v>18</v>
      </c>
      <c r="D854">
        <v>5</v>
      </c>
      <c r="E854" s="2" t="s">
        <v>893</v>
      </c>
      <c r="F854" s="3" t="s">
        <v>84</v>
      </c>
      <c r="G854" t="s">
        <v>1274</v>
      </c>
      <c r="H854" t="s">
        <v>85</v>
      </c>
      <c r="I854" t="s">
        <v>5616</v>
      </c>
      <c r="J854" t="s">
        <v>5617</v>
      </c>
      <c r="K854" t="s">
        <v>5618</v>
      </c>
      <c r="L854" t="s">
        <v>600</v>
      </c>
      <c r="M854" t="s">
        <v>81</v>
      </c>
      <c r="N854">
        <v>78216</v>
      </c>
      <c r="O854" t="s">
        <v>82</v>
      </c>
      <c r="P854" t="s">
        <v>356</v>
      </c>
      <c r="Q854">
        <v>1</v>
      </c>
      <c r="R854" t="s">
        <v>84</v>
      </c>
      <c r="S854" t="s">
        <v>126</v>
      </c>
      <c r="T854" t="s">
        <v>85</v>
      </c>
      <c r="U854">
        <v>4</v>
      </c>
      <c r="V854" t="s">
        <v>86</v>
      </c>
      <c r="W854">
        <v>2</v>
      </c>
      <c r="X854" t="s">
        <v>87</v>
      </c>
      <c r="Y854" t="s">
        <v>200</v>
      </c>
      <c r="Z854" t="s">
        <v>117</v>
      </c>
      <c r="AA854" s="2">
        <v>43856</v>
      </c>
      <c r="AB854" s="2" t="s">
        <v>747</v>
      </c>
      <c r="AC854" t="s">
        <v>91</v>
      </c>
      <c r="AD854">
        <v>2</v>
      </c>
      <c r="AE854">
        <v>2</v>
      </c>
      <c r="AF854">
        <v>0</v>
      </c>
      <c r="AG854" t="s">
        <v>899</v>
      </c>
      <c r="AH854" t="s">
        <v>143</v>
      </c>
      <c r="AI854" t="s">
        <v>144</v>
      </c>
      <c r="AJ854">
        <v>4736.8</v>
      </c>
      <c r="AK854">
        <v>4736</v>
      </c>
      <c r="AL854">
        <v>4737</v>
      </c>
      <c r="AM854">
        <v>4736</v>
      </c>
      <c r="AN854">
        <v>2822.2</v>
      </c>
      <c r="AO854">
        <v>1914.6</v>
      </c>
      <c r="AP854">
        <v>2368.4</v>
      </c>
      <c r="AQ854" t="s">
        <v>1058</v>
      </c>
      <c r="AR854" t="s">
        <v>1059</v>
      </c>
      <c r="AS854" t="s">
        <v>902</v>
      </c>
      <c r="AT854" t="s">
        <v>903</v>
      </c>
      <c r="AV854" t="s">
        <v>5619</v>
      </c>
      <c r="AW854" t="s">
        <v>126</v>
      </c>
      <c r="AX854" t="s">
        <v>905</v>
      </c>
      <c r="AY854">
        <v>15</v>
      </c>
      <c r="AZ854">
        <v>794</v>
      </c>
      <c r="BA854">
        <v>15</v>
      </c>
      <c r="BB854">
        <v>640</v>
      </c>
      <c r="BC854">
        <v>1</v>
      </c>
      <c r="BD854">
        <v>2</v>
      </c>
      <c r="BE854" t="s">
        <v>206</v>
      </c>
      <c r="BF854" t="s">
        <v>1753</v>
      </c>
      <c r="BG854" t="s">
        <v>162</v>
      </c>
      <c r="BH854" t="s">
        <v>104</v>
      </c>
      <c r="BI854" t="s">
        <v>84</v>
      </c>
      <c r="BJ854" t="s">
        <v>2198</v>
      </c>
      <c r="BK854">
        <v>19</v>
      </c>
      <c r="BL854">
        <v>5</v>
      </c>
      <c r="BM854">
        <v>48.26</v>
      </c>
      <c r="BN854">
        <v>2.27</v>
      </c>
      <c r="BO854">
        <v>9</v>
      </c>
      <c r="BP854" t="s">
        <v>148</v>
      </c>
      <c r="BQ854">
        <v>62</v>
      </c>
      <c r="BR854">
        <v>98.19</v>
      </c>
      <c r="BS854" t="s">
        <v>1580</v>
      </c>
      <c r="BT854" t="s">
        <v>132</v>
      </c>
    </row>
    <row r="855" spans="1:72" x14ac:dyDescent="0.2">
      <c r="A855" s="3">
        <v>789472</v>
      </c>
      <c r="B855">
        <v>1</v>
      </c>
      <c r="C855" t="s">
        <v>276</v>
      </c>
      <c r="D855">
        <v>1</v>
      </c>
      <c r="E855" s="2" t="s">
        <v>277</v>
      </c>
      <c r="F855" s="3" t="s">
        <v>502</v>
      </c>
      <c r="G855" t="s">
        <v>5612</v>
      </c>
      <c r="H855" t="s">
        <v>183</v>
      </c>
      <c r="I855" t="s">
        <v>5620</v>
      </c>
      <c r="J855" t="s">
        <v>5621</v>
      </c>
      <c r="K855" t="s">
        <v>5622</v>
      </c>
      <c r="L855" t="s">
        <v>5623</v>
      </c>
      <c r="M855" t="s">
        <v>81</v>
      </c>
      <c r="N855">
        <v>76459</v>
      </c>
      <c r="O855" t="s">
        <v>82</v>
      </c>
      <c r="P855" t="s">
        <v>5624</v>
      </c>
      <c r="Q855">
        <v>1</v>
      </c>
      <c r="R855" t="s">
        <v>84</v>
      </c>
      <c r="S855" t="s">
        <v>84</v>
      </c>
      <c r="T855" t="s">
        <v>331</v>
      </c>
      <c r="U855">
        <v>4</v>
      </c>
      <c r="V855" t="s">
        <v>86</v>
      </c>
      <c r="W855">
        <v>1</v>
      </c>
      <c r="X855" t="s">
        <v>139</v>
      </c>
      <c r="Y855" t="s">
        <v>200</v>
      </c>
      <c r="Z855" t="s">
        <v>343</v>
      </c>
      <c r="AA855" s="2">
        <v>43832</v>
      </c>
      <c r="AB855" s="2" t="s">
        <v>734</v>
      </c>
      <c r="AC855" t="s">
        <v>172</v>
      </c>
      <c r="AD855">
        <v>2</v>
      </c>
      <c r="AE855">
        <v>3</v>
      </c>
      <c r="AF855">
        <v>2</v>
      </c>
      <c r="AG855" t="s">
        <v>1008</v>
      </c>
      <c r="AH855" t="s">
        <v>143</v>
      </c>
      <c r="AI855" t="s">
        <v>144</v>
      </c>
      <c r="AJ855">
        <v>37309.699999999997</v>
      </c>
      <c r="AK855">
        <v>37309</v>
      </c>
      <c r="AL855">
        <v>37310</v>
      </c>
      <c r="AM855">
        <v>37309</v>
      </c>
      <c r="AN855">
        <v>7690.86</v>
      </c>
      <c r="AO855">
        <v>29618.84</v>
      </c>
      <c r="AP855">
        <v>12436.57</v>
      </c>
      <c r="AQ855" t="s">
        <v>5625</v>
      </c>
      <c r="AR855" t="s">
        <v>5626</v>
      </c>
      <c r="AS855" t="s">
        <v>74</v>
      </c>
      <c r="AT855" t="s">
        <v>5627</v>
      </c>
      <c r="AU855" t="s">
        <v>126</v>
      </c>
      <c r="AV855" t="s">
        <v>5628</v>
      </c>
      <c r="AW855" t="s">
        <v>126</v>
      </c>
      <c r="AY855">
        <v>18</v>
      </c>
      <c r="AZ855">
        <v>866</v>
      </c>
      <c r="BA855">
        <v>18</v>
      </c>
      <c r="BB855">
        <v>723</v>
      </c>
      <c r="BC855">
        <v>1</v>
      </c>
      <c r="BD855">
        <v>2</v>
      </c>
      <c r="BE855" t="s">
        <v>206</v>
      </c>
      <c r="BF855" t="s">
        <v>3006</v>
      </c>
      <c r="BH855" t="s">
        <v>104</v>
      </c>
      <c r="BI855" t="s">
        <v>126</v>
      </c>
      <c r="BJ855" t="s">
        <v>222</v>
      </c>
      <c r="BK855">
        <v>65</v>
      </c>
      <c r="BL855">
        <v>153.1</v>
      </c>
      <c r="BM855">
        <v>165.1</v>
      </c>
      <c r="BN855">
        <v>69.44</v>
      </c>
      <c r="BO855">
        <v>25</v>
      </c>
      <c r="BP855" t="s">
        <v>106</v>
      </c>
      <c r="BQ855">
        <v>86</v>
      </c>
      <c r="BR855">
        <v>97.59</v>
      </c>
      <c r="BS855" t="s">
        <v>5629</v>
      </c>
      <c r="BT855" t="s">
        <v>132</v>
      </c>
    </row>
    <row r="856" spans="1:72" x14ac:dyDescent="0.2">
      <c r="A856" s="3">
        <v>789473</v>
      </c>
      <c r="B856">
        <v>1</v>
      </c>
      <c r="C856" t="s">
        <v>276</v>
      </c>
      <c r="D856">
        <v>1</v>
      </c>
      <c r="E856" s="2" t="s">
        <v>277</v>
      </c>
      <c r="F856" s="3" t="s">
        <v>224</v>
      </c>
      <c r="G856" t="s">
        <v>5630</v>
      </c>
      <c r="H856" t="s">
        <v>183</v>
      </c>
      <c r="I856" t="s">
        <v>5631</v>
      </c>
      <c r="J856" t="s">
        <v>5632</v>
      </c>
      <c r="K856" t="s">
        <v>5633</v>
      </c>
      <c r="L856" t="s">
        <v>3948</v>
      </c>
      <c r="M856" t="s">
        <v>81</v>
      </c>
      <c r="N856">
        <v>77435</v>
      </c>
      <c r="O856" t="s">
        <v>82</v>
      </c>
      <c r="P856" t="s">
        <v>5634</v>
      </c>
      <c r="Q856">
        <v>3</v>
      </c>
      <c r="R856" t="s">
        <v>84</v>
      </c>
      <c r="S856" t="s">
        <v>84</v>
      </c>
      <c r="T856" t="s">
        <v>85</v>
      </c>
      <c r="U856">
        <v>4</v>
      </c>
      <c r="V856" t="s">
        <v>86</v>
      </c>
      <c r="W856">
        <v>2</v>
      </c>
      <c r="X856" t="s">
        <v>87</v>
      </c>
      <c r="Y856" t="s">
        <v>88</v>
      </c>
      <c r="Z856" t="s">
        <v>89</v>
      </c>
      <c r="AA856" s="2">
        <v>43886</v>
      </c>
      <c r="AB856" s="2" t="s">
        <v>2196</v>
      </c>
      <c r="AC856" t="s">
        <v>141</v>
      </c>
      <c r="AD856">
        <v>9</v>
      </c>
      <c r="AE856">
        <v>11</v>
      </c>
      <c r="AF856">
        <v>19</v>
      </c>
      <c r="AG856" t="s">
        <v>461</v>
      </c>
      <c r="AH856" t="s">
        <v>288</v>
      </c>
      <c r="AI856" t="s">
        <v>289</v>
      </c>
      <c r="AJ856">
        <v>575326.75</v>
      </c>
      <c r="AK856">
        <v>575326</v>
      </c>
      <c r="AL856">
        <v>575327</v>
      </c>
      <c r="AM856">
        <v>575326</v>
      </c>
      <c r="AN856">
        <v>53384.639999999999</v>
      </c>
      <c r="AO856">
        <v>521942.11</v>
      </c>
      <c r="AP856">
        <v>52302.43</v>
      </c>
      <c r="AQ856" t="s">
        <v>235</v>
      </c>
      <c r="AR856" t="s">
        <v>236</v>
      </c>
      <c r="AS856" t="s">
        <v>237</v>
      </c>
      <c r="AT856" t="s">
        <v>238</v>
      </c>
      <c r="AU856" t="s">
        <v>126</v>
      </c>
      <c r="AV856" t="s">
        <v>581</v>
      </c>
      <c r="AW856" t="s">
        <v>126</v>
      </c>
      <c r="AX856" t="s">
        <v>5635</v>
      </c>
      <c r="AY856">
        <v>18</v>
      </c>
      <c r="AZ856">
        <v>853</v>
      </c>
      <c r="BA856">
        <v>18</v>
      </c>
      <c r="BB856">
        <v>710</v>
      </c>
      <c r="BC856">
        <v>4</v>
      </c>
      <c r="BD856">
        <v>4</v>
      </c>
      <c r="BE856" t="s">
        <v>241</v>
      </c>
      <c r="BF856" t="s">
        <v>2738</v>
      </c>
      <c r="BG856" t="s">
        <v>190</v>
      </c>
      <c r="BH856" t="s">
        <v>104</v>
      </c>
      <c r="BI856" t="s">
        <v>126</v>
      </c>
      <c r="BJ856" t="s">
        <v>130</v>
      </c>
      <c r="BK856">
        <v>66</v>
      </c>
      <c r="BL856">
        <v>136.4</v>
      </c>
      <c r="BM856">
        <v>167.64</v>
      </c>
      <c r="BN856">
        <v>61.87</v>
      </c>
      <c r="BO856">
        <v>22</v>
      </c>
      <c r="BP856" t="s">
        <v>209</v>
      </c>
      <c r="BQ856">
        <v>79</v>
      </c>
      <c r="BR856">
        <v>97.66</v>
      </c>
      <c r="BS856" t="s">
        <v>1219</v>
      </c>
      <c r="BT856" t="s">
        <v>108</v>
      </c>
    </row>
    <row r="857" spans="1:72" x14ac:dyDescent="0.2">
      <c r="A857" s="3">
        <v>789474</v>
      </c>
      <c r="B857">
        <v>1</v>
      </c>
      <c r="C857" t="s">
        <v>276</v>
      </c>
      <c r="D857">
        <v>1</v>
      </c>
      <c r="E857" s="2" t="s">
        <v>277</v>
      </c>
      <c r="F857" s="3" t="s">
        <v>224</v>
      </c>
      <c r="G857" t="s">
        <v>1867</v>
      </c>
      <c r="H857" t="s">
        <v>467</v>
      </c>
      <c r="I857" t="s">
        <v>3131</v>
      </c>
      <c r="J857" t="s">
        <v>5636</v>
      </c>
      <c r="K857" t="s">
        <v>5637</v>
      </c>
      <c r="L857" t="s">
        <v>2286</v>
      </c>
      <c r="M857" t="s">
        <v>81</v>
      </c>
      <c r="N857">
        <v>79772</v>
      </c>
      <c r="O857" t="s">
        <v>82</v>
      </c>
      <c r="P857" t="s">
        <v>5638</v>
      </c>
      <c r="Q857">
        <v>3</v>
      </c>
      <c r="R857" t="s">
        <v>84</v>
      </c>
      <c r="S857" t="s">
        <v>84</v>
      </c>
      <c r="T857" t="s">
        <v>85</v>
      </c>
      <c r="U857">
        <v>4</v>
      </c>
      <c r="V857" t="s">
        <v>86</v>
      </c>
      <c r="W857">
        <v>2</v>
      </c>
      <c r="X857" t="s">
        <v>87</v>
      </c>
      <c r="Y857" t="s">
        <v>200</v>
      </c>
      <c r="Z857" t="s">
        <v>117</v>
      </c>
      <c r="AA857" s="2">
        <v>43857</v>
      </c>
      <c r="AB857" s="2" t="s">
        <v>651</v>
      </c>
      <c r="AC857" t="s">
        <v>119</v>
      </c>
      <c r="AD857">
        <v>6</v>
      </c>
      <c r="AE857">
        <v>7</v>
      </c>
      <c r="AF857">
        <v>17</v>
      </c>
      <c r="AG857" t="s">
        <v>473</v>
      </c>
      <c r="AH857" t="s">
        <v>288</v>
      </c>
      <c r="AI857" t="s">
        <v>289</v>
      </c>
      <c r="AJ857">
        <v>88083.06</v>
      </c>
      <c r="AK857">
        <v>88083</v>
      </c>
      <c r="AL857">
        <v>88084</v>
      </c>
      <c r="AM857">
        <v>88083</v>
      </c>
      <c r="AN857">
        <v>32472.720000000001</v>
      </c>
      <c r="AO857">
        <v>55610.34</v>
      </c>
      <c r="AP857">
        <v>12583.29</v>
      </c>
      <c r="AQ857" t="s">
        <v>5639</v>
      </c>
      <c r="AR857" t="s">
        <v>5640</v>
      </c>
      <c r="AS857" t="s">
        <v>339</v>
      </c>
      <c r="AT857" t="s">
        <v>752</v>
      </c>
      <c r="AU857" t="s">
        <v>126</v>
      </c>
      <c r="AV857" t="s">
        <v>3649</v>
      </c>
      <c r="AW857" t="s">
        <v>126</v>
      </c>
      <c r="AX857" t="s">
        <v>293</v>
      </c>
      <c r="AY857">
        <v>4</v>
      </c>
      <c r="AZ857">
        <v>200</v>
      </c>
      <c r="BA857">
        <v>4</v>
      </c>
      <c r="BB857">
        <v>135</v>
      </c>
      <c r="BC857">
        <v>2</v>
      </c>
      <c r="BD857">
        <v>3</v>
      </c>
      <c r="BE857" t="s">
        <v>257</v>
      </c>
      <c r="BF857" t="s">
        <v>3006</v>
      </c>
      <c r="BG857" t="s">
        <v>208</v>
      </c>
      <c r="BH857" t="s">
        <v>104</v>
      </c>
      <c r="BI857" t="s">
        <v>126</v>
      </c>
      <c r="BJ857" t="s">
        <v>868</v>
      </c>
      <c r="BK857">
        <v>62</v>
      </c>
      <c r="BL857">
        <v>209.7</v>
      </c>
      <c r="BM857">
        <v>157.47999999999999</v>
      </c>
      <c r="BN857">
        <v>95.12</v>
      </c>
      <c r="BO857">
        <v>38</v>
      </c>
      <c r="BP857" t="s">
        <v>192</v>
      </c>
      <c r="BQ857">
        <v>118</v>
      </c>
      <c r="BR857">
        <v>97.95</v>
      </c>
      <c r="BS857" t="s">
        <v>5641</v>
      </c>
      <c r="BT857" t="s">
        <v>132</v>
      </c>
    </row>
    <row r="858" spans="1:72" x14ac:dyDescent="0.2">
      <c r="A858" s="3">
        <v>789475</v>
      </c>
      <c r="B858">
        <v>1</v>
      </c>
      <c r="C858" t="s">
        <v>276</v>
      </c>
      <c r="D858">
        <v>1</v>
      </c>
      <c r="E858" s="2" t="s">
        <v>277</v>
      </c>
      <c r="F858" s="3" t="s">
        <v>224</v>
      </c>
      <c r="G858" t="s">
        <v>5431</v>
      </c>
      <c r="H858" t="s">
        <v>502</v>
      </c>
      <c r="I858" t="s">
        <v>5642</v>
      </c>
      <c r="J858" t="s">
        <v>5643</v>
      </c>
      <c r="K858" t="s">
        <v>5644</v>
      </c>
      <c r="L858" t="s">
        <v>4740</v>
      </c>
      <c r="M858" t="s">
        <v>81</v>
      </c>
      <c r="N858">
        <v>77954</v>
      </c>
      <c r="O858" t="s">
        <v>82</v>
      </c>
      <c r="P858" t="s">
        <v>4741</v>
      </c>
      <c r="Q858">
        <v>7</v>
      </c>
      <c r="R858" t="s">
        <v>84</v>
      </c>
      <c r="S858" t="s">
        <v>84</v>
      </c>
      <c r="T858" t="s">
        <v>85</v>
      </c>
      <c r="U858">
        <v>4</v>
      </c>
      <c r="V858" t="s">
        <v>86</v>
      </c>
      <c r="W858">
        <v>2</v>
      </c>
      <c r="X858" t="s">
        <v>87</v>
      </c>
      <c r="Y858" t="s">
        <v>460</v>
      </c>
      <c r="Z858" t="s">
        <v>117</v>
      </c>
      <c r="AA858" s="2">
        <v>43853</v>
      </c>
      <c r="AB858" s="2" t="s">
        <v>357</v>
      </c>
      <c r="AC858" t="s">
        <v>141</v>
      </c>
      <c r="AD858">
        <v>2</v>
      </c>
      <c r="AE858">
        <v>2</v>
      </c>
      <c r="AF858">
        <v>24</v>
      </c>
      <c r="AG858" s="14" t="s">
        <v>5645</v>
      </c>
      <c r="AH858" t="s">
        <v>288</v>
      </c>
      <c r="AI858" t="s">
        <v>289</v>
      </c>
      <c r="AJ858">
        <v>89772.29</v>
      </c>
      <c r="AK858">
        <v>89772</v>
      </c>
      <c r="AL858">
        <v>89773</v>
      </c>
      <c r="AM858">
        <v>89772</v>
      </c>
      <c r="AN858">
        <v>10455.959999999999</v>
      </c>
      <c r="AO858">
        <v>79316.33</v>
      </c>
      <c r="AP858">
        <v>44886.14</v>
      </c>
      <c r="AQ858" t="s">
        <v>5646</v>
      </c>
      <c r="AR858" t="s">
        <v>5647</v>
      </c>
      <c r="AS858" t="s">
        <v>383</v>
      </c>
      <c r="AT858" t="s">
        <v>4561</v>
      </c>
      <c r="AU858" t="s">
        <v>126</v>
      </c>
      <c r="AV858" t="s">
        <v>5648</v>
      </c>
      <c r="AW858" t="s">
        <v>126</v>
      </c>
      <c r="AX858" t="s">
        <v>293</v>
      </c>
      <c r="AY858">
        <v>10</v>
      </c>
      <c r="AZ858">
        <v>643</v>
      </c>
      <c r="BA858">
        <v>10</v>
      </c>
      <c r="BB858">
        <v>427</v>
      </c>
      <c r="BC858">
        <v>4</v>
      </c>
      <c r="BD858">
        <v>3</v>
      </c>
      <c r="BE858" t="s">
        <v>257</v>
      </c>
      <c r="BF858" t="s">
        <v>669</v>
      </c>
      <c r="BG858" t="s">
        <v>360</v>
      </c>
      <c r="BH858" t="s">
        <v>104</v>
      </c>
      <c r="BI858" t="s">
        <v>126</v>
      </c>
      <c r="BJ858" t="s">
        <v>295</v>
      </c>
      <c r="BK858">
        <v>59</v>
      </c>
      <c r="BL858">
        <v>110</v>
      </c>
      <c r="BM858">
        <v>149.86000000000001</v>
      </c>
      <c r="BN858">
        <v>49.9</v>
      </c>
      <c r="BO858">
        <v>22</v>
      </c>
      <c r="BP858" t="s">
        <v>209</v>
      </c>
      <c r="BQ858">
        <v>71</v>
      </c>
      <c r="BR858">
        <v>97.31</v>
      </c>
      <c r="BS858" t="s">
        <v>5649</v>
      </c>
      <c r="BT858" t="s">
        <v>132</v>
      </c>
    </row>
    <row r="859" spans="1:72" x14ac:dyDescent="0.2">
      <c r="A859" s="3">
        <v>789476</v>
      </c>
      <c r="B859">
        <v>4</v>
      </c>
      <c r="C859" t="s">
        <v>18</v>
      </c>
      <c r="D859">
        <v>5</v>
      </c>
      <c r="E859" s="2" t="s">
        <v>893</v>
      </c>
      <c r="F859" s="3" t="s">
        <v>84</v>
      </c>
      <c r="G859" t="s">
        <v>2296</v>
      </c>
      <c r="H859" t="s">
        <v>502</v>
      </c>
      <c r="I859" t="s">
        <v>5650</v>
      </c>
      <c r="J859" t="s">
        <v>5651</v>
      </c>
      <c r="K859" t="s">
        <v>5652</v>
      </c>
      <c r="L859" t="s">
        <v>291</v>
      </c>
      <c r="M859" t="s">
        <v>81</v>
      </c>
      <c r="N859">
        <v>88566</v>
      </c>
      <c r="O859" t="s">
        <v>82</v>
      </c>
      <c r="P859" t="s">
        <v>291</v>
      </c>
      <c r="Q859">
        <v>1</v>
      </c>
      <c r="R859" t="s">
        <v>84</v>
      </c>
      <c r="S859" t="s">
        <v>126</v>
      </c>
      <c r="T859" t="s">
        <v>85</v>
      </c>
      <c r="U859">
        <v>4</v>
      </c>
      <c r="V859" t="s">
        <v>86</v>
      </c>
      <c r="W859">
        <v>2</v>
      </c>
      <c r="X859" t="s">
        <v>87</v>
      </c>
      <c r="Y859" t="s">
        <v>200</v>
      </c>
      <c r="Z859" t="s">
        <v>117</v>
      </c>
      <c r="AA859" s="2">
        <v>43919</v>
      </c>
      <c r="AB859" s="2" t="s">
        <v>989</v>
      </c>
      <c r="AC859" t="s">
        <v>91</v>
      </c>
      <c r="AD859">
        <v>2</v>
      </c>
      <c r="AE859">
        <v>2</v>
      </c>
      <c r="AF859">
        <v>0</v>
      </c>
      <c r="AG859" t="s">
        <v>899</v>
      </c>
      <c r="AH859" t="s">
        <v>143</v>
      </c>
      <c r="AI859" t="s">
        <v>144</v>
      </c>
      <c r="AJ859">
        <v>5903.69</v>
      </c>
      <c r="AK859">
        <v>5903</v>
      </c>
      <c r="AL859">
        <v>5904</v>
      </c>
      <c r="AM859">
        <v>5903</v>
      </c>
      <c r="AN859">
        <v>2822.2</v>
      </c>
      <c r="AO859">
        <v>3081.49</v>
      </c>
      <c r="AP859">
        <v>2951.84</v>
      </c>
      <c r="AQ859" t="s">
        <v>900</v>
      </c>
      <c r="AR859" t="s">
        <v>901</v>
      </c>
      <c r="AS859" t="s">
        <v>902</v>
      </c>
      <c r="AT859" t="s">
        <v>903</v>
      </c>
      <c r="AV859" t="s">
        <v>904</v>
      </c>
      <c r="AX859" t="s">
        <v>905</v>
      </c>
      <c r="AY859">
        <v>15</v>
      </c>
      <c r="AZ859">
        <v>795</v>
      </c>
      <c r="BA859">
        <v>15</v>
      </c>
      <c r="BB859">
        <v>640</v>
      </c>
      <c r="BC859">
        <v>1</v>
      </c>
      <c r="BD859">
        <v>1</v>
      </c>
      <c r="BE859" t="s">
        <v>101</v>
      </c>
      <c r="BF859" t="s">
        <v>478</v>
      </c>
      <c r="BG859" t="s">
        <v>190</v>
      </c>
      <c r="BH859" t="s">
        <v>104</v>
      </c>
      <c r="BI859" t="s">
        <v>84</v>
      </c>
      <c r="BJ859" t="s">
        <v>907</v>
      </c>
      <c r="BK859">
        <v>22</v>
      </c>
      <c r="BL859">
        <v>8</v>
      </c>
      <c r="BM859">
        <v>55.88</v>
      </c>
      <c r="BN859">
        <v>3.63</v>
      </c>
      <c r="BO859">
        <v>11</v>
      </c>
      <c r="BP859" t="s">
        <v>148</v>
      </c>
      <c r="BQ859">
        <v>58</v>
      </c>
      <c r="BR859">
        <v>97.28</v>
      </c>
      <c r="BS859" t="s">
        <v>2596</v>
      </c>
      <c r="BT859" t="s">
        <v>181</v>
      </c>
    </row>
    <row r="860" spans="1:72" x14ac:dyDescent="0.2">
      <c r="A860" s="3">
        <v>789477</v>
      </c>
      <c r="B860">
        <v>1</v>
      </c>
      <c r="C860" t="s">
        <v>276</v>
      </c>
      <c r="D860">
        <v>1</v>
      </c>
      <c r="E860" s="2" t="s">
        <v>277</v>
      </c>
      <c r="F860" s="3" t="s">
        <v>224</v>
      </c>
      <c r="G860" t="s">
        <v>844</v>
      </c>
      <c r="H860" t="s">
        <v>793</v>
      </c>
      <c r="I860" t="s">
        <v>5653</v>
      </c>
      <c r="J860" t="s">
        <v>5654</v>
      </c>
      <c r="K860" t="s">
        <v>5655</v>
      </c>
      <c r="L860" t="s">
        <v>2312</v>
      </c>
      <c r="M860" t="s">
        <v>81</v>
      </c>
      <c r="N860">
        <v>79068</v>
      </c>
      <c r="O860" t="s">
        <v>82</v>
      </c>
      <c r="P860" t="s">
        <v>2313</v>
      </c>
      <c r="Q860">
        <v>1</v>
      </c>
      <c r="R860" t="s">
        <v>84</v>
      </c>
      <c r="S860" t="s">
        <v>84</v>
      </c>
      <c r="T860" t="s">
        <v>85</v>
      </c>
      <c r="U860">
        <v>3</v>
      </c>
      <c r="V860" t="s">
        <v>314</v>
      </c>
      <c r="W860">
        <v>2</v>
      </c>
      <c r="X860" t="s">
        <v>87</v>
      </c>
      <c r="Y860" t="s">
        <v>460</v>
      </c>
      <c r="Z860" t="s">
        <v>117</v>
      </c>
      <c r="AA860" s="2">
        <v>43846</v>
      </c>
      <c r="AB860" s="2" t="s">
        <v>140</v>
      </c>
      <c r="AC860" t="s">
        <v>141</v>
      </c>
      <c r="AD860">
        <v>2</v>
      </c>
      <c r="AE860">
        <v>2</v>
      </c>
      <c r="AF860">
        <v>25</v>
      </c>
      <c r="AG860" s="14" t="s">
        <v>625</v>
      </c>
      <c r="AH860" t="s">
        <v>288</v>
      </c>
      <c r="AI860" t="s">
        <v>289</v>
      </c>
      <c r="AJ860">
        <v>50168.22</v>
      </c>
      <c r="AK860">
        <v>50168</v>
      </c>
      <c r="AL860">
        <v>50169</v>
      </c>
      <c r="AM860">
        <v>50168</v>
      </c>
      <c r="AN860">
        <v>9277.92</v>
      </c>
      <c r="AO860">
        <v>40890.300000000003</v>
      </c>
      <c r="AP860">
        <v>25084.11</v>
      </c>
      <c r="AQ860" t="s">
        <v>5656</v>
      </c>
      <c r="AR860" t="s">
        <v>5657</v>
      </c>
      <c r="AS860" t="s">
        <v>339</v>
      </c>
      <c r="AT860" t="s">
        <v>5658</v>
      </c>
      <c r="AU860" t="s">
        <v>126</v>
      </c>
      <c r="AV860" t="s">
        <v>5659</v>
      </c>
      <c r="AW860" t="s">
        <v>126</v>
      </c>
      <c r="AX860" t="s">
        <v>5660</v>
      </c>
      <c r="AY860">
        <v>4</v>
      </c>
      <c r="AZ860">
        <v>184</v>
      </c>
      <c r="BA860">
        <v>4</v>
      </c>
      <c r="BB860">
        <v>135</v>
      </c>
      <c r="BC860">
        <v>2</v>
      </c>
      <c r="BD860">
        <v>2</v>
      </c>
      <c r="BE860" t="s">
        <v>206</v>
      </c>
      <c r="BF860" t="s">
        <v>2118</v>
      </c>
      <c r="BG860" t="s">
        <v>103</v>
      </c>
      <c r="BH860" t="s">
        <v>104</v>
      </c>
      <c r="BI860" t="s">
        <v>126</v>
      </c>
      <c r="BJ860" t="s">
        <v>130</v>
      </c>
      <c r="BK860">
        <v>66</v>
      </c>
      <c r="BL860">
        <v>205.3</v>
      </c>
      <c r="BM860">
        <v>167.64</v>
      </c>
      <c r="BN860">
        <v>93.12</v>
      </c>
      <c r="BO860">
        <v>33</v>
      </c>
      <c r="BP860" t="s">
        <v>192</v>
      </c>
      <c r="BQ860">
        <v>116</v>
      </c>
      <c r="BR860">
        <v>97.59</v>
      </c>
      <c r="BS860" t="s">
        <v>5661</v>
      </c>
      <c r="BT860" t="s">
        <v>132</v>
      </c>
    </row>
    <row r="861" spans="1:72" x14ac:dyDescent="0.2">
      <c r="A861" s="3">
        <v>789478</v>
      </c>
      <c r="B861">
        <v>1</v>
      </c>
      <c r="C861" t="s">
        <v>276</v>
      </c>
      <c r="D861">
        <v>1</v>
      </c>
      <c r="E861" s="2" t="s">
        <v>277</v>
      </c>
      <c r="F861" s="3" t="s">
        <v>224</v>
      </c>
      <c r="G861" t="s">
        <v>5662</v>
      </c>
      <c r="H861" t="s">
        <v>183</v>
      </c>
      <c r="I861" t="s">
        <v>5663</v>
      </c>
      <c r="J861" t="s">
        <v>5664</v>
      </c>
      <c r="K861" t="s">
        <v>5665</v>
      </c>
      <c r="L861" t="s">
        <v>600</v>
      </c>
      <c r="M861" t="s">
        <v>81</v>
      </c>
      <c r="N861">
        <v>78201</v>
      </c>
      <c r="O861" t="s">
        <v>82</v>
      </c>
      <c r="P861" t="s">
        <v>356</v>
      </c>
      <c r="Q861">
        <v>1</v>
      </c>
      <c r="R861" t="s">
        <v>84</v>
      </c>
      <c r="S861" t="s">
        <v>84</v>
      </c>
      <c r="T861" t="s">
        <v>331</v>
      </c>
      <c r="U861">
        <v>3</v>
      </c>
      <c r="V861" t="s">
        <v>314</v>
      </c>
      <c r="W861">
        <v>2</v>
      </c>
      <c r="X861" t="s">
        <v>87</v>
      </c>
      <c r="Y861" t="s">
        <v>88</v>
      </c>
      <c r="Z861" t="s">
        <v>343</v>
      </c>
      <c r="AA861" s="2">
        <v>43896</v>
      </c>
      <c r="AB861" s="2" t="s">
        <v>1224</v>
      </c>
      <c r="AC861" t="s">
        <v>158</v>
      </c>
      <c r="AD861">
        <v>6</v>
      </c>
      <c r="AE861">
        <v>7</v>
      </c>
      <c r="AF861">
        <v>12</v>
      </c>
      <c r="AG861" t="s">
        <v>397</v>
      </c>
      <c r="AH861" t="s">
        <v>233</v>
      </c>
      <c r="AI861" t="s">
        <v>234</v>
      </c>
      <c r="AJ861">
        <v>122104.88</v>
      </c>
      <c r="AK861">
        <v>122104</v>
      </c>
      <c r="AL861">
        <v>122105</v>
      </c>
      <c r="AM861">
        <v>122104</v>
      </c>
      <c r="AN861">
        <v>32472.720000000001</v>
      </c>
      <c r="AO861">
        <v>89632.16</v>
      </c>
      <c r="AP861">
        <v>17443.55</v>
      </c>
      <c r="AQ861" t="s">
        <v>5666</v>
      </c>
      <c r="AR861" t="s">
        <v>5667</v>
      </c>
      <c r="AS861" t="s">
        <v>279</v>
      </c>
      <c r="AT861" t="s">
        <v>5296</v>
      </c>
      <c r="AU861" t="s">
        <v>126</v>
      </c>
      <c r="AV861" t="s">
        <v>1485</v>
      </c>
      <c r="AW861" t="s">
        <v>126</v>
      </c>
      <c r="AX861" t="s">
        <v>5668</v>
      </c>
      <c r="AY861">
        <v>6</v>
      </c>
      <c r="AZ861">
        <v>328</v>
      </c>
      <c r="BA861">
        <v>6</v>
      </c>
      <c r="BB861">
        <v>220</v>
      </c>
      <c r="BC861">
        <v>2</v>
      </c>
      <c r="BD861">
        <v>1</v>
      </c>
      <c r="BE861" t="s">
        <v>101</v>
      </c>
      <c r="BF861" t="s">
        <v>1938</v>
      </c>
      <c r="BG861" t="s">
        <v>274</v>
      </c>
      <c r="BH861" t="s">
        <v>104</v>
      </c>
      <c r="BI861" t="s">
        <v>126</v>
      </c>
      <c r="BJ861" t="s">
        <v>842</v>
      </c>
      <c r="BK861">
        <v>70</v>
      </c>
      <c r="BL861">
        <v>148.1</v>
      </c>
      <c r="BM861">
        <v>177.8</v>
      </c>
      <c r="BN861">
        <v>67.180000000000007</v>
      </c>
      <c r="BO861">
        <v>21</v>
      </c>
      <c r="BP861" t="s">
        <v>209</v>
      </c>
      <c r="BQ861">
        <v>71</v>
      </c>
      <c r="BR861">
        <v>97.4</v>
      </c>
      <c r="BS861" t="s">
        <v>5669</v>
      </c>
      <c r="BT861" t="s">
        <v>181</v>
      </c>
    </row>
    <row r="862" spans="1:72" x14ac:dyDescent="0.2">
      <c r="A862" s="3">
        <v>789479</v>
      </c>
      <c r="B862">
        <v>1</v>
      </c>
      <c r="C862" t="s">
        <v>276</v>
      </c>
      <c r="D862">
        <v>1</v>
      </c>
      <c r="E862" s="2" t="s">
        <v>277</v>
      </c>
      <c r="G862" t="s">
        <v>1867</v>
      </c>
      <c r="H862" t="s">
        <v>110</v>
      </c>
      <c r="I862" t="s">
        <v>4680</v>
      </c>
      <c r="J862" t="s">
        <v>5670</v>
      </c>
      <c r="K862" t="s">
        <v>5671</v>
      </c>
      <c r="L862" t="s">
        <v>600</v>
      </c>
      <c r="M862" t="s">
        <v>81</v>
      </c>
      <c r="N862">
        <v>78240</v>
      </c>
      <c r="O862" t="s">
        <v>82</v>
      </c>
      <c r="P862" t="s">
        <v>356</v>
      </c>
      <c r="Q862">
        <v>1</v>
      </c>
      <c r="R862" t="s">
        <v>84</v>
      </c>
      <c r="S862" t="s">
        <v>84</v>
      </c>
      <c r="T862" t="s">
        <v>85</v>
      </c>
      <c r="U862">
        <v>4</v>
      </c>
      <c r="V862" t="s">
        <v>86</v>
      </c>
      <c r="W862">
        <v>2</v>
      </c>
      <c r="X862" t="s">
        <v>87</v>
      </c>
      <c r="Y862" t="s">
        <v>88</v>
      </c>
      <c r="Z862" t="s">
        <v>89</v>
      </c>
      <c r="AA862" s="2">
        <v>43844</v>
      </c>
      <c r="AB862" s="2" t="s">
        <v>1716</v>
      </c>
      <c r="AC862" t="s">
        <v>286</v>
      </c>
      <c r="AD862">
        <v>3</v>
      </c>
      <c r="AE862">
        <v>2</v>
      </c>
      <c r="AF862">
        <v>10</v>
      </c>
      <c r="AG862" t="s">
        <v>617</v>
      </c>
      <c r="AH862" t="s">
        <v>233</v>
      </c>
      <c r="AI862" t="s">
        <v>234</v>
      </c>
      <c r="AJ862">
        <v>72782.87</v>
      </c>
      <c r="AK862">
        <v>72782</v>
      </c>
      <c r="AL862">
        <v>72783</v>
      </c>
      <c r="AM862">
        <v>72782</v>
      </c>
      <c r="AN862">
        <v>4982.58</v>
      </c>
      <c r="AO862">
        <v>67800.289999999994</v>
      </c>
      <c r="AP862">
        <v>36391.43</v>
      </c>
      <c r="AQ862" t="s">
        <v>874</v>
      </c>
      <c r="AR862" t="s">
        <v>875</v>
      </c>
      <c r="AS862" t="s">
        <v>279</v>
      </c>
      <c r="AT862" t="s">
        <v>876</v>
      </c>
      <c r="AU862" t="s">
        <v>126</v>
      </c>
      <c r="AV862" t="s">
        <v>1549</v>
      </c>
      <c r="AW862" t="s">
        <v>126</v>
      </c>
      <c r="AX862" t="s">
        <v>878</v>
      </c>
      <c r="AY862">
        <v>7</v>
      </c>
      <c r="AZ862">
        <v>419</v>
      </c>
      <c r="BA862">
        <v>7</v>
      </c>
      <c r="BB862">
        <v>263</v>
      </c>
      <c r="BC862">
        <v>1</v>
      </c>
      <c r="BD862">
        <v>1</v>
      </c>
      <c r="BE862" t="s">
        <v>101</v>
      </c>
      <c r="BF862" t="s">
        <v>767</v>
      </c>
      <c r="BG862" t="s">
        <v>336</v>
      </c>
      <c r="BH862" t="s">
        <v>104</v>
      </c>
      <c r="BI862" t="s">
        <v>126</v>
      </c>
      <c r="BJ862" t="s">
        <v>191</v>
      </c>
      <c r="BK862">
        <v>61</v>
      </c>
      <c r="BL862">
        <v>185.7</v>
      </c>
      <c r="BM862">
        <v>154.94</v>
      </c>
      <c r="BN862">
        <v>84.23</v>
      </c>
      <c r="BO862">
        <v>35</v>
      </c>
      <c r="BP862" t="s">
        <v>192</v>
      </c>
      <c r="BQ862">
        <v>116</v>
      </c>
      <c r="BR862">
        <v>98.34</v>
      </c>
      <c r="BS862" t="s">
        <v>1717</v>
      </c>
      <c r="BT862" t="s">
        <v>132</v>
      </c>
    </row>
    <row r="863" spans="1:72" x14ac:dyDescent="0.2">
      <c r="A863" s="3">
        <v>789480</v>
      </c>
      <c r="B863">
        <v>4</v>
      </c>
      <c r="C863" t="s">
        <v>18</v>
      </c>
      <c r="D863">
        <v>5</v>
      </c>
      <c r="E863" s="2" t="s">
        <v>893</v>
      </c>
      <c r="F863" s="3" t="s">
        <v>84</v>
      </c>
      <c r="G863" t="s">
        <v>5672</v>
      </c>
      <c r="H863" t="s">
        <v>237</v>
      </c>
      <c r="I863" t="s">
        <v>5673</v>
      </c>
      <c r="J863" t="s">
        <v>5674</v>
      </c>
      <c r="K863" t="s">
        <v>5675</v>
      </c>
      <c r="L863" t="s">
        <v>291</v>
      </c>
      <c r="M863" t="s">
        <v>81</v>
      </c>
      <c r="N863">
        <v>77205</v>
      </c>
      <c r="O863" t="s">
        <v>82</v>
      </c>
      <c r="P863" t="s">
        <v>291</v>
      </c>
      <c r="Q863">
        <v>1</v>
      </c>
      <c r="R863" t="s">
        <v>84</v>
      </c>
      <c r="S863" t="s">
        <v>126</v>
      </c>
      <c r="T863" t="s">
        <v>331</v>
      </c>
      <c r="U863">
        <v>4</v>
      </c>
      <c r="V863" t="s">
        <v>86</v>
      </c>
      <c r="W863">
        <v>2</v>
      </c>
      <c r="X863" t="s">
        <v>87</v>
      </c>
      <c r="Y863" t="s">
        <v>200</v>
      </c>
      <c r="Z863" t="s">
        <v>343</v>
      </c>
      <c r="AA863" s="2">
        <v>43877</v>
      </c>
      <c r="AB863" s="2" t="s">
        <v>2202</v>
      </c>
      <c r="AC863" t="s">
        <v>268</v>
      </c>
      <c r="AD863">
        <v>3</v>
      </c>
      <c r="AE863">
        <v>3</v>
      </c>
      <c r="AF863">
        <v>0</v>
      </c>
      <c r="AG863" t="s">
        <v>899</v>
      </c>
      <c r="AH863" t="s">
        <v>143</v>
      </c>
      <c r="AI863" t="s">
        <v>144</v>
      </c>
      <c r="AJ863">
        <v>7990.88</v>
      </c>
      <c r="AK863">
        <v>7990</v>
      </c>
      <c r="AL863">
        <v>7991</v>
      </c>
      <c r="AM863">
        <v>7990</v>
      </c>
      <c r="AN863">
        <v>4233.3</v>
      </c>
      <c r="AO863">
        <v>3757.58</v>
      </c>
      <c r="AP863">
        <v>2663.63</v>
      </c>
      <c r="AQ863" t="s">
        <v>1058</v>
      </c>
      <c r="AR863" t="s">
        <v>1059</v>
      </c>
      <c r="AS863" t="s">
        <v>902</v>
      </c>
      <c r="AT863" t="s">
        <v>903</v>
      </c>
      <c r="AV863" t="s">
        <v>5676</v>
      </c>
      <c r="AX863" t="s">
        <v>1577</v>
      </c>
      <c r="AY863">
        <v>15</v>
      </c>
      <c r="AZ863">
        <v>795</v>
      </c>
      <c r="BA863">
        <v>15</v>
      </c>
      <c r="BB863">
        <v>640</v>
      </c>
      <c r="BC863">
        <v>1</v>
      </c>
      <c r="BD863">
        <v>1</v>
      </c>
      <c r="BE863" t="s">
        <v>101</v>
      </c>
      <c r="BF863" t="s">
        <v>134</v>
      </c>
      <c r="BG863" t="s">
        <v>1124</v>
      </c>
      <c r="BH863" t="s">
        <v>104</v>
      </c>
      <c r="BI863" t="s">
        <v>84</v>
      </c>
      <c r="BJ863" t="s">
        <v>1075</v>
      </c>
      <c r="BK863">
        <v>21</v>
      </c>
      <c r="BL863">
        <v>8</v>
      </c>
      <c r="BM863">
        <v>53.34</v>
      </c>
      <c r="BN863">
        <v>3.63</v>
      </c>
      <c r="BO863">
        <v>12</v>
      </c>
      <c r="BP863" t="s">
        <v>148</v>
      </c>
      <c r="BQ863">
        <v>53</v>
      </c>
      <c r="BR863">
        <v>97.9</v>
      </c>
      <c r="BS863" t="s">
        <v>5677</v>
      </c>
      <c r="BT863" t="s">
        <v>108</v>
      </c>
    </row>
    <row r="864" spans="1:72" x14ac:dyDescent="0.2">
      <c r="A864" s="3">
        <v>789481</v>
      </c>
      <c r="B864">
        <v>3</v>
      </c>
      <c r="C864" t="s">
        <v>72</v>
      </c>
      <c r="D864">
        <v>2</v>
      </c>
      <c r="E864" s="2" t="s">
        <v>73</v>
      </c>
      <c r="F864" s="3" t="s">
        <v>74</v>
      </c>
      <c r="G864" t="s">
        <v>962</v>
      </c>
      <c r="H864" t="s">
        <v>1052</v>
      </c>
      <c r="I864" t="s">
        <v>5678</v>
      </c>
      <c r="J864" t="s">
        <v>5679</v>
      </c>
      <c r="K864" t="s">
        <v>5680</v>
      </c>
      <c r="L864" t="s">
        <v>696</v>
      </c>
      <c r="M864" t="s">
        <v>81</v>
      </c>
      <c r="N864">
        <v>78947</v>
      </c>
      <c r="O864" t="s">
        <v>82</v>
      </c>
      <c r="P864" t="s">
        <v>697</v>
      </c>
      <c r="Q864">
        <v>1</v>
      </c>
      <c r="R864" t="s">
        <v>84</v>
      </c>
      <c r="S864" t="s">
        <v>84</v>
      </c>
      <c r="T864" t="s">
        <v>85</v>
      </c>
      <c r="U864">
        <v>4</v>
      </c>
      <c r="V864" t="s">
        <v>86</v>
      </c>
      <c r="W864">
        <v>1</v>
      </c>
      <c r="X864" t="s">
        <v>139</v>
      </c>
      <c r="Y864" t="s">
        <v>116</v>
      </c>
      <c r="Z864" t="s">
        <v>117</v>
      </c>
      <c r="AA864" s="2">
        <v>43852</v>
      </c>
      <c r="AB864" s="2" t="s">
        <v>565</v>
      </c>
      <c r="AC864" t="s">
        <v>158</v>
      </c>
      <c r="AD864">
        <v>3</v>
      </c>
      <c r="AE864">
        <v>2</v>
      </c>
      <c r="AF864">
        <v>8</v>
      </c>
      <c r="AG864" t="s">
        <v>173</v>
      </c>
      <c r="AH864" t="s">
        <v>121</v>
      </c>
      <c r="AI864" t="s">
        <v>122</v>
      </c>
      <c r="AJ864">
        <v>20693.87</v>
      </c>
      <c r="AK864">
        <v>20693</v>
      </c>
      <c r="AL864">
        <v>20694</v>
      </c>
      <c r="AM864">
        <v>20693</v>
      </c>
      <c r="AN864">
        <v>5718.88</v>
      </c>
      <c r="AO864">
        <v>14974.99</v>
      </c>
      <c r="AP864">
        <v>10346.93</v>
      </c>
      <c r="AQ864" t="s">
        <v>269</v>
      </c>
      <c r="AR864" t="s">
        <v>270</v>
      </c>
      <c r="AS864" t="s">
        <v>97</v>
      </c>
      <c r="AT864" t="s">
        <v>269</v>
      </c>
      <c r="AU864" t="s">
        <v>84</v>
      </c>
      <c r="AV864" t="s">
        <v>2882</v>
      </c>
      <c r="AW864" t="s">
        <v>84</v>
      </c>
      <c r="AX864" t="s">
        <v>219</v>
      </c>
      <c r="AY864">
        <v>14</v>
      </c>
      <c r="AZ864">
        <v>806</v>
      </c>
      <c r="BA864">
        <v>14</v>
      </c>
      <c r="BB864">
        <v>560</v>
      </c>
      <c r="BC864">
        <v>1</v>
      </c>
      <c r="BD864">
        <v>2</v>
      </c>
      <c r="BE864" t="s">
        <v>206</v>
      </c>
      <c r="BF864" t="s">
        <v>1765</v>
      </c>
      <c r="BG864" t="s">
        <v>755</v>
      </c>
      <c r="BH864" t="s">
        <v>104</v>
      </c>
      <c r="BI864" t="s">
        <v>84</v>
      </c>
      <c r="BJ864" t="s">
        <v>868</v>
      </c>
      <c r="BK864">
        <v>62</v>
      </c>
      <c r="BL864">
        <v>122.1</v>
      </c>
      <c r="BM864">
        <v>157.47999999999999</v>
      </c>
      <c r="BN864">
        <v>55.38</v>
      </c>
      <c r="BO864">
        <v>22</v>
      </c>
      <c r="BP864" t="s">
        <v>209</v>
      </c>
      <c r="BQ864">
        <v>65</v>
      </c>
      <c r="BR864">
        <v>98.23</v>
      </c>
      <c r="BS864" t="s">
        <v>5681</v>
      </c>
      <c r="BT864" t="s">
        <v>132</v>
      </c>
    </row>
    <row r="865" spans="1:72" x14ac:dyDescent="0.2">
      <c r="A865" s="3">
        <v>789482</v>
      </c>
      <c r="B865">
        <v>1</v>
      </c>
      <c r="C865" t="s">
        <v>276</v>
      </c>
      <c r="D865">
        <v>1</v>
      </c>
      <c r="E865" s="2" t="s">
        <v>277</v>
      </c>
      <c r="F865" s="3" t="s">
        <v>224</v>
      </c>
      <c r="G865" t="s">
        <v>5682</v>
      </c>
      <c r="H865" t="s">
        <v>1251</v>
      </c>
      <c r="I865" t="s">
        <v>5683</v>
      </c>
      <c r="J865" t="s">
        <v>5684</v>
      </c>
      <c r="K865" t="s">
        <v>5685</v>
      </c>
      <c r="L865" t="s">
        <v>291</v>
      </c>
      <c r="M865" t="s">
        <v>81</v>
      </c>
      <c r="N865">
        <v>77383</v>
      </c>
      <c r="O865" t="s">
        <v>82</v>
      </c>
      <c r="P865" t="s">
        <v>291</v>
      </c>
      <c r="Q865">
        <v>1</v>
      </c>
      <c r="R865" t="s">
        <v>84</v>
      </c>
      <c r="S865" t="s">
        <v>84</v>
      </c>
      <c r="T865" t="s">
        <v>331</v>
      </c>
      <c r="U865">
        <v>4</v>
      </c>
      <c r="V865" t="s">
        <v>86</v>
      </c>
      <c r="W865">
        <v>2</v>
      </c>
      <c r="X865" t="s">
        <v>87</v>
      </c>
      <c r="Y865" t="s">
        <v>200</v>
      </c>
      <c r="Z865" t="s">
        <v>343</v>
      </c>
      <c r="AA865" s="2">
        <v>43910</v>
      </c>
      <c r="AB865" s="2" t="s">
        <v>201</v>
      </c>
      <c r="AC865" t="s">
        <v>119</v>
      </c>
      <c r="AD865">
        <v>2</v>
      </c>
      <c r="AE865">
        <v>3</v>
      </c>
      <c r="AF865">
        <v>13</v>
      </c>
      <c r="AG865" t="s">
        <v>380</v>
      </c>
      <c r="AH865" t="s">
        <v>233</v>
      </c>
      <c r="AI865" t="s">
        <v>234</v>
      </c>
      <c r="AJ865">
        <v>50638.94</v>
      </c>
      <c r="AK865">
        <v>50638</v>
      </c>
      <c r="AL865">
        <v>50639</v>
      </c>
      <c r="AM865">
        <v>50638</v>
      </c>
      <c r="AN865">
        <v>13916.88</v>
      </c>
      <c r="AO865">
        <v>36722.06</v>
      </c>
      <c r="AP865">
        <v>16879.650000000001</v>
      </c>
      <c r="AQ865" t="s">
        <v>581</v>
      </c>
      <c r="AR865" t="s">
        <v>1047</v>
      </c>
      <c r="AS865" t="s">
        <v>224</v>
      </c>
      <c r="AT865" t="s">
        <v>1048</v>
      </c>
      <c r="AU865" t="s">
        <v>126</v>
      </c>
      <c r="AV865" t="s">
        <v>1271</v>
      </c>
      <c r="AW865" t="s">
        <v>126</v>
      </c>
      <c r="AX865" t="s">
        <v>3084</v>
      </c>
      <c r="AY865">
        <v>5</v>
      </c>
      <c r="AZ865">
        <v>280</v>
      </c>
      <c r="BA865">
        <v>5</v>
      </c>
      <c r="BB865">
        <v>190</v>
      </c>
      <c r="BC865">
        <v>2</v>
      </c>
      <c r="BD865">
        <v>3</v>
      </c>
      <c r="BE865" t="s">
        <v>257</v>
      </c>
      <c r="BF865" t="s">
        <v>805</v>
      </c>
      <c r="BG865" t="s">
        <v>147</v>
      </c>
      <c r="BH865" t="s">
        <v>104</v>
      </c>
      <c r="BI865" t="s">
        <v>126</v>
      </c>
      <c r="BJ865" t="s">
        <v>658</v>
      </c>
      <c r="BK865">
        <v>69</v>
      </c>
      <c r="BL865">
        <v>225.3</v>
      </c>
      <c r="BM865">
        <v>175.26</v>
      </c>
      <c r="BN865">
        <v>102.19</v>
      </c>
      <c r="BO865">
        <v>33</v>
      </c>
      <c r="BP865" t="s">
        <v>192</v>
      </c>
      <c r="BQ865">
        <v>107</v>
      </c>
      <c r="BR865">
        <v>97.66</v>
      </c>
      <c r="BS865" t="s">
        <v>5686</v>
      </c>
      <c r="BT865" t="s">
        <v>181</v>
      </c>
    </row>
    <row r="866" spans="1:72" x14ac:dyDescent="0.2">
      <c r="A866" s="3">
        <v>789483</v>
      </c>
      <c r="B866">
        <v>1</v>
      </c>
      <c r="C866" t="s">
        <v>276</v>
      </c>
      <c r="D866">
        <v>1</v>
      </c>
      <c r="E866" s="2" t="s">
        <v>277</v>
      </c>
      <c r="F866" s="3" t="s">
        <v>224</v>
      </c>
      <c r="G866" t="s">
        <v>3656</v>
      </c>
      <c r="H866" t="s">
        <v>74</v>
      </c>
      <c r="I866" t="s">
        <v>5687</v>
      </c>
      <c r="J866" t="s">
        <v>5688</v>
      </c>
      <c r="K866" t="s">
        <v>5689</v>
      </c>
      <c r="L866" t="s">
        <v>663</v>
      </c>
      <c r="M866" t="s">
        <v>81</v>
      </c>
      <c r="N866">
        <v>75169</v>
      </c>
      <c r="O866" t="s">
        <v>82</v>
      </c>
      <c r="P866" t="s">
        <v>5690</v>
      </c>
      <c r="Q866">
        <v>1</v>
      </c>
      <c r="R866" t="s">
        <v>84</v>
      </c>
      <c r="S866" t="s">
        <v>84</v>
      </c>
      <c r="T866" t="s">
        <v>331</v>
      </c>
      <c r="U866">
        <v>4</v>
      </c>
      <c r="V866" t="s">
        <v>86</v>
      </c>
      <c r="W866">
        <v>1</v>
      </c>
      <c r="X866" t="s">
        <v>139</v>
      </c>
      <c r="Y866" t="s">
        <v>460</v>
      </c>
      <c r="Z866" t="s">
        <v>343</v>
      </c>
      <c r="AA866" s="2">
        <v>43888</v>
      </c>
      <c r="AB866" s="2" t="s">
        <v>555</v>
      </c>
      <c r="AC866" t="s">
        <v>268</v>
      </c>
      <c r="AD866">
        <v>5</v>
      </c>
      <c r="AE866">
        <v>6</v>
      </c>
      <c r="AF866">
        <v>15</v>
      </c>
      <c r="AG866" t="s">
        <v>328</v>
      </c>
      <c r="AH866" t="s">
        <v>288</v>
      </c>
      <c r="AI866" t="s">
        <v>289</v>
      </c>
      <c r="AJ866">
        <v>164511.79</v>
      </c>
      <c r="AK866">
        <v>164511</v>
      </c>
      <c r="AL866">
        <v>164512</v>
      </c>
      <c r="AM866">
        <v>164511</v>
      </c>
      <c r="AN866">
        <v>30189.84</v>
      </c>
      <c r="AO866">
        <v>134321.95000000001</v>
      </c>
      <c r="AP866">
        <v>27418.63</v>
      </c>
      <c r="AQ866" t="s">
        <v>4572</v>
      </c>
      <c r="AR866" t="s">
        <v>5691</v>
      </c>
      <c r="AS866" t="s">
        <v>110</v>
      </c>
      <c r="AT866" t="s">
        <v>537</v>
      </c>
      <c r="AU866" t="s">
        <v>126</v>
      </c>
      <c r="AV866" t="s">
        <v>581</v>
      </c>
      <c r="AW866" t="s">
        <v>126</v>
      </c>
      <c r="AX866" t="s">
        <v>5692</v>
      </c>
      <c r="AY866">
        <v>4</v>
      </c>
      <c r="AZ866">
        <v>208</v>
      </c>
      <c r="BA866">
        <v>4</v>
      </c>
      <c r="BB866">
        <v>133</v>
      </c>
      <c r="BC866">
        <v>4</v>
      </c>
      <c r="BD866">
        <v>4</v>
      </c>
      <c r="BE866" t="s">
        <v>241</v>
      </c>
      <c r="BF866" t="s">
        <v>5114</v>
      </c>
      <c r="BG866" t="s">
        <v>220</v>
      </c>
      <c r="BH866" t="s">
        <v>104</v>
      </c>
      <c r="BI866" t="s">
        <v>126</v>
      </c>
      <c r="BJ866" t="s">
        <v>388</v>
      </c>
      <c r="BK866">
        <v>74</v>
      </c>
      <c r="BL866">
        <v>209</v>
      </c>
      <c r="BM866">
        <v>187.96</v>
      </c>
      <c r="BN866">
        <v>94.8</v>
      </c>
      <c r="BO866">
        <v>26</v>
      </c>
      <c r="BP866" t="s">
        <v>106</v>
      </c>
      <c r="BQ866">
        <v>90</v>
      </c>
      <c r="BR866">
        <v>97.56</v>
      </c>
      <c r="BS866" t="s">
        <v>5693</v>
      </c>
      <c r="BT866" t="s">
        <v>108</v>
      </c>
    </row>
    <row r="867" spans="1:72" x14ac:dyDescent="0.2">
      <c r="A867" s="3">
        <v>789484</v>
      </c>
      <c r="B867">
        <v>1</v>
      </c>
      <c r="C867" t="s">
        <v>276</v>
      </c>
      <c r="D867">
        <v>1</v>
      </c>
      <c r="E867" s="2" t="s">
        <v>277</v>
      </c>
      <c r="F867" s="3" t="s">
        <v>224</v>
      </c>
      <c r="G867" t="s">
        <v>2241</v>
      </c>
      <c r="H867" t="s">
        <v>493</v>
      </c>
      <c r="I867" t="s">
        <v>1541</v>
      </c>
      <c r="J867" t="s">
        <v>5694</v>
      </c>
      <c r="K867" t="s">
        <v>5695</v>
      </c>
      <c r="L867" t="s">
        <v>996</v>
      </c>
      <c r="M867" t="s">
        <v>233</v>
      </c>
      <c r="N867">
        <v>78735</v>
      </c>
      <c r="O867" t="s">
        <v>82</v>
      </c>
      <c r="P867" t="s">
        <v>997</v>
      </c>
      <c r="Q867">
        <v>3</v>
      </c>
      <c r="R867" t="s">
        <v>84</v>
      </c>
      <c r="S867" t="s">
        <v>84</v>
      </c>
      <c r="T867" t="s">
        <v>85</v>
      </c>
      <c r="U867">
        <v>4</v>
      </c>
      <c r="V867" t="s">
        <v>86</v>
      </c>
      <c r="W867">
        <v>2</v>
      </c>
      <c r="X867" t="s">
        <v>87</v>
      </c>
      <c r="Y867" t="s">
        <v>88</v>
      </c>
      <c r="Z867" t="s">
        <v>89</v>
      </c>
      <c r="AA867" s="2">
        <v>43862</v>
      </c>
      <c r="AB867" s="2" t="s">
        <v>90</v>
      </c>
      <c r="AC867" t="s">
        <v>91</v>
      </c>
      <c r="AD867">
        <v>2</v>
      </c>
      <c r="AE867">
        <v>3</v>
      </c>
      <c r="AF867">
        <v>17</v>
      </c>
      <c r="AG867" t="s">
        <v>473</v>
      </c>
      <c r="AH867" t="s">
        <v>288</v>
      </c>
      <c r="AI867" t="s">
        <v>289</v>
      </c>
      <c r="AJ867">
        <v>106275.11</v>
      </c>
      <c r="AK867">
        <v>106275</v>
      </c>
      <c r="AL867">
        <v>106276</v>
      </c>
      <c r="AM867">
        <v>106275</v>
      </c>
      <c r="AN867">
        <v>9032.5300000000007</v>
      </c>
      <c r="AO867">
        <v>97242.58</v>
      </c>
      <c r="AP867">
        <v>35425.040000000001</v>
      </c>
      <c r="AQ867" t="s">
        <v>4540</v>
      </c>
      <c r="AR867" t="s">
        <v>4541</v>
      </c>
      <c r="AS867" t="s">
        <v>339</v>
      </c>
      <c r="AT867" t="s">
        <v>764</v>
      </c>
      <c r="AU867" t="s">
        <v>126</v>
      </c>
      <c r="AV867" t="s">
        <v>571</v>
      </c>
      <c r="AW867" t="s">
        <v>126</v>
      </c>
      <c r="AX867" t="s">
        <v>4542</v>
      </c>
      <c r="AY867">
        <v>8</v>
      </c>
      <c r="AZ867">
        <v>494</v>
      </c>
      <c r="BA867">
        <v>8</v>
      </c>
      <c r="BB867">
        <v>313</v>
      </c>
      <c r="BC867">
        <v>2</v>
      </c>
      <c r="BD867">
        <v>1</v>
      </c>
      <c r="BE867" t="s">
        <v>101</v>
      </c>
      <c r="BF867" t="s">
        <v>359</v>
      </c>
      <c r="BG867" t="s">
        <v>755</v>
      </c>
      <c r="BH867" t="s">
        <v>104</v>
      </c>
      <c r="BI867" t="s">
        <v>126</v>
      </c>
      <c r="BJ867" t="s">
        <v>480</v>
      </c>
      <c r="BK867">
        <v>60</v>
      </c>
      <c r="BL867">
        <v>200.9</v>
      </c>
      <c r="BM867">
        <v>152.4</v>
      </c>
      <c r="BN867">
        <v>91.13</v>
      </c>
      <c r="BO867">
        <v>39</v>
      </c>
      <c r="BP867" t="s">
        <v>192</v>
      </c>
      <c r="BQ867">
        <v>100</v>
      </c>
      <c r="BR867">
        <v>97.77</v>
      </c>
      <c r="BS867" t="s">
        <v>3085</v>
      </c>
      <c r="BT867" t="s">
        <v>108</v>
      </c>
    </row>
    <row r="868" spans="1:72" x14ac:dyDescent="0.2">
      <c r="A868" s="3">
        <v>789485</v>
      </c>
      <c r="B868">
        <v>3</v>
      </c>
      <c r="C868" t="s">
        <v>72</v>
      </c>
      <c r="D868">
        <v>2</v>
      </c>
      <c r="E868" s="2" t="s">
        <v>73</v>
      </c>
      <c r="F868" s="3" t="s">
        <v>502</v>
      </c>
      <c r="G868" t="s">
        <v>4582</v>
      </c>
      <c r="H868" t="s">
        <v>85</v>
      </c>
      <c r="I868" t="s">
        <v>5696</v>
      </c>
      <c r="J868" t="s">
        <v>5697</v>
      </c>
      <c r="K868" t="s">
        <v>5698</v>
      </c>
      <c r="L868" t="s">
        <v>265</v>
      </c>
      <c r="M868" t="s">
        <v>81</v>
      </c>
      <c r="N868">
        <v>77584</v>
      </c>
      <c r="O868" t="s">
        <v>82</v>
      </c>
      <c r="P868" t="s">
        <v>3186</v>
      </c>
      <c r="Q868">
        <v>1</v>
      </c>
      <c r="R868" t="s">
        <v>84</v>
      </c>
      <c r="S868" t="s">
        <v>84</v>
      </c>
      <c r="T868" t="s">
        <v>85</v>
      </c>
      <c r="U868">
        <v>4</v>
      </c>
      <c r="V868" t="s">
        <v>86</v>
      </c>
      <c r="W868">
        <v>1</v>
      </c>
      <c r="X868" t="s">
        <v>139</v>
      </c>
      <c r="Y868" t="s">
        <v>88</v>
      </c>
      <c r="Z868" t="s">
        <v>89</v>
      </c>
      <c r="AA868" s="2">
        <v>43848</v>
      </c>
      <c r="AB868" s="2" t="s">
        <v>811</v>
      </c>
      <c r="AC868" t="s">
        <v>91</v>
      </c>
      <c r="AD868">
        <v>2</v>
      </c>
      <c r="AE868">
        <v>3</v>
      </c>
      <c r="AF868">
        <v>0</v>
      </c>
      <c r="AG868" t="s">
        <v>899</v>
      </c>
      <c r="AH868" t="s">
        <v>121</v>
      </c>
      <c r="AI868" t="s">
        <v>122</v>
      </c>
      <c r="AJ868">
        <v>13226.36</v>
      </c>
      <c r="AK868">
        <v>13226</v>
      </c>
      <c r="AL868">
        <v>13227</v>
      </c>
      <c r="AM868">
        <v>13226</v>
      </c>
      <c r="AN868">
        <v>7690.86</v>
      </c>
      <c r="AO868">
        <v>5535.5</v>
      </c>
      <c r="AP868">
        <v>4408.79</v>
      </c>
      <c r="AQ868" t="s">
        <v>1740</v>
      </c>
      <c r="AR868" t="s">
        <v>5699</v>
      </c>
      <c r="AS868" t="s">
        <v>502</v>
      </c>
      <c r="AT868" t="s">
        <v>5700</v>
      </c>
      <c r="AU868" t="s">
        <v>126</v>
      </c>
      <c r="AV868" t="s">
        <v>3052</v>
      </c>
      <c r="AW868" t="s">
        <v>126</v>
      </c>
      <c r="AX868" t="s">
        <v>5701</v>
      </c>
      <c r="AY868">
        <v>15</v>
      </c>
      <c r="AZ868">
        <v>794</v>
      </c>
      <c r="BA868">
        <v>15</v>
      </c>
      <c r="BB868">
        <v>640</v>
      </c>
      <c r="BC868">
        <v>1</v>
      </c>
      <c r="BD868">
        <v>1</v>
      </c>
      <c r="BE868" t="s">
        <v>101</v>
      </c>
      <c r="BF868" t="s">
        <v>619</v>
      </c>
      <c r="BG868" t="s">
        <v>308</v>
      </c>
      <c r="BH868" t="s">
        <v>104</v>
      </c>
      <c r="BI868" t="s">
        <v>84</v>
      </c>
      <c r="BJ868" t="s">
        <v>480</v>
      </c>
      <c r="BK868">
        <v>60</v>
      </c>
      <c r="BL868">
        <v>114.8</v>
      </c>
      <c r="BM868">
        <v>152.4</v>
      </c>
      <c r="BN868">
        <v>52.07</v>
      </c>
      <c r="BO868">
        <v>22</v>
      </c>
      <c r="BP868" t="s">
        <v>209</v>
      </c>
      <c r="BQ868">
        <v>68</v>
      </c>
      <c r="BR868">
        <v>98.1</v>
      </c>
      <c r="BS868" t="s">
        <v>2749</v>
      </c>
      <c r="BT868" t="s">
        <v>132</v>
      </c>
    </row>
    <row r="869" spans="1:72" x14ac:dyDescent="0.2">
      <c r="A869" s="3">
        <v>789486</v>
      </c>
      <c r="B869">
        <v>3</v>
      </c>
      <c r="C869" t="s">
        <v>72</v>
      </c>
      <c r="D869">
        <v>2</v>
      </c>
      <c r="E869" s="2" t="s">
        <v>73</v>
      </c>
      <c r="F869" s="3" t="s">
        <v>74</v>
      </c>
      <c r="G869" t="s">
        <v>1274</v>
      </c>
      <c r="H869" t="s">
        <v>493</v>
      </c>
      <c r="I869" t="s">
        <v>5702</v>
      </c>
      <c r="J869" t="s">
        <v>5703</v>
      </c>
      <c r="K869" t="s">
        <v>5704</v>
      </c>
      <c r="L869" t="s">
        <v>291</v>
      </c>
      <c r="M869" t="s">
        <v>81</v>
      </c>
      <c r="N869">
        <v>77258</v>
      </c>
      <c r="O869" t="s">
        <v>82</v>
      </c>
      <c r="P869" t="s">
        <v>291</v>
      </c>
      <c r="Q869">
        <v>1</v>
      </c>
      <c r="R869" t="s">
        <v>84</v>
      </c>
      <c r="S869" t="s">
        <v>84</v>
      </c>
      <c r="T869" t="s">
        <v>85</v>
      </c>
      <c r="U869">
        <v>4</v>
      </c>
      <c r="V869" t="s">
        <v>86</v>
      </c>
      <c r="W869">
        <v>1</v>
      </c>
      <c r="X869" t="s">
        <v>139</v>
      </c>
      <c r="Y869" t="s">
        <v>88</v>
      </c>
      <c r="Z869" t="s">
        <v>89</v>
      </c>
      <c r="AA869" s="2">
        <v>43882</v>
      </c>
      <c r="AB869" s="2" t="s">
        <v>803</v>
      </c>
      <c r="AC869" t="s">
        <v>172</v>
      </c>
      <c r="AD869">
        <v>1</v>
      </c>
      <c r="AE869">
        <v>2</v>
      </c>
      <c r="AF869">
        <v>9</v>
      </c>
      <c r="AG869" t="s">
        <v>677</v>
      </c>
      <c r="AH869" t="s">
        <v>143</v>
      </c>
      <c r="AI869" t="s">
        <v>144</v>
      </c>
      <c r="AJ869">
        <v>23240.01</v>
      </c>
      <c r="AK869">
        <v>23240</v>
      </c>
      <c r="AL869">
        <v>23241</v>
      </c>
      <c r="AM869">
        <v>23240</v>
      </c>
      <c r="AN869">
        <v>5718.88</v>
      </c>
      <c r="AO869">
        <v>17521.13</v>
      </c>
      <c r="AP869">
        <v>11620</v>
      </c>
      <c r="AQ869" t="s">
        <v>160</v>
      </c>
      <c r="AR869" t="s">
        <v>688</v>
      </c>
      <c r="AS869" t="s">
        <v>97</v>
      </c>
      <c r="AT869" t="s">
        <v>689</v>
      </c>
      <c r="AU869" t="s">
        <v>126</v>
      </c>
      <c r="AV869" t="s">
        <v>145</v>
      </c>
      <c r="AX869" t="s">
        <v>5705</v>
      </c>
      <c r="AY869">
        <v>14</v>
      </c>
      <c r="AZ869">
        <v>807</v>
      </c>
      <c r="BA869">
        <v>14</v>
      </c>
      <c r="BB869">
        <v>560</v>
      </c>
      <c r="BC869">
        <v>1</v>
      </c>
      <c r="BD869">
        <v>1</v>
      </c>
      <c r="BE869" t="s">
        <v>101</v>
      </c>
      <c r="BF869" t="s">
        <v>2965</v>
      </c>
      <c r="BG869" t="s">
        <v>147</v>
      </c>
      <c r="BH869" t="s">
        <v>104</v>
      </c>
      <c r="BI869" t="s">
        <v>84</v>
      </c>
      <c r="BJ869" t="s">
        <v>163</v>
      </c>
      <c r="BK869">
        <v>64</v>
      </c>
      <c r="BL869">
        <v>203.5</v>
      </c>
      <c r="BM869">
        <v>162.56</v>
      </c>
      <c r="BN869">
        <v>92.31</v>
      </c>
      <c r="BO869">
        <v>34</v>
      </c>
      <c r="BP869" t="s">
        <v>192</v>
      </c>
      <c r="BQ869">
        <v>102</v>
      </c>
      <c r="BR869">
        <v>97.71</v>
      </c>
      <c r="BS869" t="s">
        <v>2130</v>
      </c>
      <c r="BT869" t="s">
        <v>108</v>
      </c>
    </row>
    <row r="870" spans="1:72" x14ac:dyDescent="0.2">
      <c r="A870" s="3">
        <v>789487</v>
      </c>
      <c r="B870">
        <v>3</v>
      </c>
      <c r="C870" t="s">
        <v>72</v>
      </c>
      <c r="D870">
        <v>2</v>
      </c>
      <c r="E870" s="2" t="s">
        <v>73</v>
      </c>
      <c r="F870" s="3" t="s">
        <v>74</v>
      </c>
      <c r="G870" t="s">
        <v>1041</v>
      </c>
      <c r="H870" t="s">
        <v>298</v>
      </c>
      <c r="I870" t="s">
        <v>5706</v>
      </c>
      <c r="J870" t="s">
        <v>5707</v>
      </c>
      <c r="K870" t="s">
        <v>5708</v>
      </c>
      <c r="L870" t="s">
        <v>291</v>
      </c>
      <c r="M870" t="s">
        <v>81</v>
      </c>
      <c r="N870">
        <v>79769</v>
      </c>
      <c r="O870" t="s">
        <v>82</v>
      </c>
      <c r="P870" t="s">
        <v>291</v>
      </c>
      <c r="Q870">
        <v>1</v>
      </c>
      <c r="R870" t="s">
        <v>84</v>
      </c>
      <c r="S870" t="s">
        <v>84</v>
      </c>
      <c r="T870" t="s">
        <v>85</v>
      </c>
      <c r="U870">
        <v>4</v>
      </c>
      <c r="V870" t="s">
        <v>86</v>
      </c>
      <c r="W870">
        <v>2</v>
      </c>
      <c r="X870" t="s">
        <v>87</v>
      </c>
      <c r="Y870" t="s">
        <v>116</v>
      </c>
      <c r="Z870" t="s">
        <v>117</v>
      </c>
      <c r="AA870" s="2">
        <v>43891</v>
      </c>
      <c r="AB870" s="2" t="s">
        <v>1278</v>
      </c>
      <c r="AC870" t="s">
        <v>91</v>
      </c>
      <c r="AD870">
        <v>2</v>
      </c>
      <c r="AE870">
        <v>2</v>
      </c>
      <c r="AF870">
        <v>10</v>
      </c>
      <c r="AG870" t="s">
        <v>617</v>
      </c>
      <c r="AH870" t="s">
        <v>121</v>
      </c>
      <c r="AI870" t="s">
        <v>122</v>
      </c>
      <c r="AJ870">
        <v>32382.73</v>
      </c>
      <c r="AK870">
        <v>32382</v>
      </c>
      <c r="AL870">
        <v>32383</v>
      </c>
      <c r="AM870">
        <v>32382</v>
      </c>
      <c r="AN870">
        <v>5718.88</v>
      </c>
      <c r="AO870">
        <v>26663.85</v>
      </c>
      <c r="AP870">
        <v>16191.36</v>
      </c>
      <c r="AQ870" t="s">
        <v>174</v>
      </c>
      <c r="AR870" t="s">
        <v>175</v>
      </c>
      <c r="AS870" t="s">
        <v>97</v>
      </c>
      <c r="AT870" t="s">
        <v>176</v>
      </c>
      <c r="AU870" t="s">
        <v>126</v>
      </c>
      <c r="AV870" t="s">
        <v>618</v>
      </c>
      <c r="AW870" t="s">
        <v>126</v>
      </c>
      <c r="AX870" t="s">
        <v>178</v>
      </c>
      <c r="AY870">
        <v>14</v>
      </c>
      <c r="AZ870">
        <v>785</v>
      </c>
      <c r="BA870">
        <v>14</v>
      </c>
      <c r="BB870">
        <v>540</v>
      </c>
      <c r="BC870">
        <v>1</v>
      </c>
      <c r="BD870">
        <v>1</v>
      </c>
      <c r="BE870" t="s">
        <v>101</v>
      </c>
      <c r="BF870" t="s">
        <v>404</v>
      </c>
      <c r="BG870" t="s">
        <v>221</v>
      </c>
      <c r="BH870" t="s">
        <v>104</v>
      </c>
      <c r="BI870" t="s">
        <v>84</v>
      </c>
      <c r="BJ870" t="s">
        <v>361</v>
      </c>
      <c r="BK870">
        <v>63</v>
      </c>
      <c r="BL870">
        <v>150.30000000000001</v>
      </c>
      <c r="BM870">
        <v>160.02000000000001</v>
      </c>
      <c r="BN870">
        <v>68.17</v>
      </c>
      <c r="BO870">
        <v>26</v>
      </c>
      <c r="BP870" t="s">
        <v>106</v>
      </c>
      <c r="BQ870">
        <v>81</v>
      </c>
      <c r="BR870">
        <v>98.01</v>
      </c>
      <c r="BS870" t="s">
        <v>2978</v>
      </c>
      <c r="BT870" t="s">
        <v>181</v>
      </c>
    </row>
    <row r="871" spans="1:72" x14ac:dyDescent="0.2">
      <c r="A871" s="3">
        <v>789488</v>
      </c>
      <c r="B871">
        <v>4</v>
      </c>
      <c r="C871" t="s">
        <v>18</v>
      </c>
      <c r="D871">
        <v>5</v>
      </c>
      <c r="E871" s="2" t="s">
        <v>893</v>
      </c>
      <c r="F871" s="3" t="s">
        <v>84</v>
      </c>
      <c r="G871" t="s">
        <v>4850</v>
      </c>
      <c r="H871" t="s">
        <v>467</v>
      </c>
      <c r="I871" t="s">
        <v>2132</v>
      </c>
      <c r="J871" t="s">
        <v>5709</v>
      </c>
      <c r="K871" t="s">
        <v>5710</v>
      </c>
      <c r="L871" t="s">
        <v>3685</v>
      </c>
      <c r="M871" t="s">
        <v>81</v>
      </c>
      <c r="N871">
        <v>79007</v>
      </c>
      <c r="O871" t="s">
        <v>82</v>
      </c>
      <c r="P871" t="s">
        <v>5711</v>
      </c>
      <c r="Q871">
        <v>1</v>
      </c>
      <c r="R871" t="s">
        <v>84</v>
      </c>
      <c r="S871" t="s">
        <v>126</v>
      </c>
      <c r="T871" t="s">
        <v>85</v>
      </c>
      <c r="U871">
        <v>4</v>
      </c>
      <c r="V871" t="s">
        <v>86</v>
      </c>
      <c r="W871">
        <v>1</v>
      </c>
      <c r="X871" t="s">
        <v>139</v>
      </c>
      <c r="Y871" t="s">
        <v>200</v>
      </c>
      <c r="Z871" t="s">
        <v>117</v>
      </c>
      <c r="AA871" s="2">
        <v>43894</v>
      </c>
      <c r="AB871" s="2" t="s">
        <v>2487</v>
      </c>
      <c r="AC871" t="s">
        <v>158</v>
      </c>
      <c r="AD871">
        <v>3</v>
      </c>
      <c r="AE871">
        <v>2</v>
      </c>
      <c r="AF871">
        <v>0</v>
      </c>
      <c r="AG871" t="s">
        <v>899</v>
      </c>
      <c r="AH871" t="s">
        <v>121</v>
      </c>
      <c r="AI871" t="s">
        <v>122</v>
      </c>
      <c r="AJ871">
        <v>3801.23</v>
      </c>
      <c r="AK871">
        <v>3801</v>
      </c>
      <c r="AL871">
        <v>3802</v>
      </c>
      <c r="AM871">
        <v>3801</v>
      </c>
      <c r="AN871">
        <v>2822.2</v>
      </c>
      <c r="AO871">
        <v>979.03</v>
      </c>
      <c r="AP871">
        <v>1900.62</v>
      </c>
      <c r="AQ871" t="s">
        <v>1058</v>
      </c>
      <c r="AR871" t="s">
        <v>1059</v>
      </c>
      <c r="AS871" t="s">
        <v>902</v>
      </c>
      <c r="AT871" t="s">
        <v>903</v>
      </c>
      <c r="AV871" t="s">
        <v>904</v>
      </c>
      <c r="AX871" t="s">
        <v>905</v>
      </c>
      <c r="AY871">
        <v>15</v>
      </c>
      <c r="AZ871">
        <v>795</v>
      </c>
      <c r="BA871">
        <v>15</v>
      </c>
      <c r="BB871">
        <v>640</v>
      </c>
      <c r="BC871">
        <v>1</v>
      </c>
      <c r="BD871">
        <v>1</v>
      </c>
      <c r="BE871" t="s">
        <v>101</v>
      </c>
      <c r="BF871" t="s">
        <v>2906</v>
      </c>
      <c r="BG871" t="s">
        <v>549</v>
      </c>
      <c r="BH871" t="s">
        <v>104</v>
      </c>
      <c r="BI871" t="s">
        <v>84</v>
      </c>
      <c r="BJ871" t="s">
        <v>1234</v>
      </c>
      <c r="BK871">
        <v>15</v>
      </c>
      <c r="BL871">
        <v>9</v>
      </c>
      <c r="BM871">
        <v>38.1</v>
      </c>
      <c r="BN871">
        <v>4.08</v>
      </c>
      <c r="BO871">
        <v>28</v>
      </c>
      <c r="BP871" t="s">
        <v>106</v>
      </c>
      <c r="BQ871">
        <v>95</v>
      </c>
      <c r="BR871">
        <v>97.35</v>
      </c>
      <c r="BS871" t="s">
        <v>5712</v>
      </c>
      <c r="BT871" t="s">
        <v>181</v>
      </c>
    </row>
    <row r="872" spans="1:72" x14ac:dyDescent="0.2">
      <c r="A872" s="3">
        <v>789489</v>
      </c>
      <c r="B872">
        <v>3</v>
      </c>
      <c r="C872" t="s">
        <v>72</v>
      </c>
      <c r="D872">
        <v>2</v>
      </c>
      <c r="E872" s="2" t="s">
        <v>73</v>
      </c>
      <c r="F872" s="3" t="s">
        <v>224</v>
      </c>
      <c r="G872" t="s">
        <v>5713</v>
      </c>
      <c r="H872" t="s">
        <v>493</v>
      </c>
      <c r="I872" t="s">
        <v>5170</v>
      </c>
      <c r="J872" t="s">
        <v>5714</v>
      </c>
      <c r="K872" t="s">
        <v>5715</v>
      </c>
      <c r="L872" t="s">
        <v>674</v>
      </c>
      <c r="M872" t="s">
        <v>81</v>
      </c>
      <c r="N872">
        <v>76052</v>
      </c>
      <c r="O872" t="s">
        <v>82</v>
      </c>
      <c r="P872" t="s">
        <v>5716</v>
      </c>
      <c r="Q872">
        <v>63</v>
      </c>
      <c r="R872" t="s">
        <v>84</v>
      </c>
      <c r="S872" t="s">
        <v>84</v>
      </c>
      <c r="T872" t="s">
        <v>85</v>
      </c>
      <c r="U872">
        <v>4</v>
      </c>
      <c r="V872" t="s">
        <v>86</v>
      </c>
      <c r="W872">
        <v>2</v>
      </c>
      <c r="X872" t="s">
        <v>87</v>
      </c>
      <c r="Y872" t="s">
        <v>116</v>
      </c>
      <c r="Z872" t="s">
        <v>117</v>
      </c>
      <c r="AA872" s="2">
        <v>43831</v>
      </c>
      <c r="AB872" s="2" t="s">
        <v>1716</v>
      </c>
      <c r="AC872" t="s">
        <v>286</v>
      </c>
      <c r="AD872">
        <v>12</v>
      </c>
      <c r="AE872">
        <v>15</v>
      </c>
      <c r="AF872">
        <v>15</v>
      </c>
      <c r="AG872" t="s">
        <v>328</v>
      </c>
      <c r="AH872" t="s">
        <v>288</v>
      </c>
      <c r="AI872" t="s">
        <v>289</v>
      </c>
      <c r="AJ872">
        <v>289695.71999999997</v>
      </c>
      <c r="AK872">
        <v>289695</v>
      </c>
      <c r="AL872">
        <v>289696</v>
      </c>
      <c r="AM872">
        <v>289695</v>
      </c>
      <c r="AN872">
        <v>78419.7</v>
      </c>
      <c r="AO872">
        <v>211276.02</v>
      </c>
      <c r="AP872">
        <v>19313.05</v>
      </c>
      <c r="AQ872" t="s">
        <v>5717</v>
      </c>
      <c r="AR872" t="s">
        <v>5718</v>
      </c>
      <c r="AS872" t="s">
        <v>237</v>
      </c>
      <c r="AT872" t="s">
        <v>4136</v>
      </c>
      <c r="AU872" t="s">
        <v>126</v>
      </c>
      <c r="AV872" t="s">
        <v>535</v>
      </c>
      <c r="AW872" t="s">
        <v>126</v>
      </c>
      <c r="AX872" t="s">
        <v>5719</v>
      </c>
      <c r="AY872">
        <v>18</v>
      </c>
      <c r="AZ872">
        <v>870</v>
      </c>
      <c r="BA872">
        <v>18</v>
      </c>
      <c r="BB872">
        <v>720</v>
      </c>
      <c r="BC872">
        <v>4</v>
      </c>
      <c r="BD872">
        <v>4</v>
      </c>
      <c r="BE872" t="s">
        <v>241</v>
      </c>
      <c r="BF872" t="s">
        <v>1816</v>
      </c>
      <c r="BG872" t="s">
        <v>208</v>
      </c>
      <c r="BH872" t="s">
        <v>104</v>
      </c>
      <c r="BI872" t="s">
        <v>84</v>
      </c>
      <c r="BJ872" t="s">
        <v>452</v>
      </c>
      <c r="BK872">
        <v>67</v>
      </c>
      <c r="BL872">
        <v>203.9</v>
      </c>
      <c r="BM872">
        <v>170.18</v>
      </c>
      <c r="BN872">
        <v>92.49</v>
      </c>
      <c r="BO872">
        <v>31</v>
      </c>
      <c r="BP872" t="s">
        <v>192</v>
      </c>
      <c r="BQ872">
        <v>114</v>
      </c>
      <c r="BR872">
        <v>97.34</v>
      </c>
      <c r="BS872" t="s">
        <v>5720</v>
      </c>
      <c r="BT872" t="s">
        <v>132</v>
      </c>
    </row>
    <row r="873" spans="1:72" x14ac:dyDescent="0.2">
      <c r="A873" s="3">
        <v>789490</v>
      </c>
      <c r="B873">
        <v>1</v>
      </c>
      <c r="C873" t="s">
        <v>276</v>
      </c>
      <c r="D873">
        <v>1</v>
      </c>
      <c r="E873" s="2" t="s">
        <v>277</v>
      </c>
      <c r="G873" t="s">
        <v>4232</v>
      </c>
      <c r="H873" t="s">
        <v>793</v>
      </c>
      <c r="I873" t="s">
        <v>5721</v>
      </c>
      <c r="J873" t="s">
        <v>5722</v>
      </c>
      <c r="K873" t="s">
        <v>5723</v>
      </c>
      <c r="L873" t="s">
        <v>5724</v>
      </c>
      <c r="M873" t="s">
        <v>81</v>
      </c>
      <c r="N873">
        <v>75440</v>
      </c>
      <c r="O873" t="s">
        <v>82</v>
      </c>
      <c r="P873" t="s">
        <v>5725</v>
      </c>
      <c r="Q873">
        <v>1</v>
      </c>
      <c r="R873" t="s">
        <v>84</v>
      </c>
      <c r="S873" t="s">
        <v>84</v>
      </c>
      <c r="T873" t="s">
        <v>85</v>
      </c>
      <c r="U873">
        <v>4</v>
      </c>
      <c r="V873" t="s">
        <v>86</v>
      </c>
      <c r="W873">
        <v>2</v>
      </c>
      <c r="X873" t="s">
        <v>87</v>
      </c>
      <c r="Y873" t="s">
        <v>88</v>
      </c>
      <c r="Z873" t="s">
        <v>89</v>
      </c>
      <c r="AA873" s="2">
        <v>43852</v>
      </c>
      <c r="AB873" s="2" t="s">
        <v>638</v>
      </c>
      <c r="AC873" t="s">
        <v>286</v>
      </c>
      <c r="AD873">
        <v>2</v>
      </c>
      <c r="AE873">
        <v>1</v>
      </c>
      <c r="AF873">
        <v>15</v>
      </c>
      <c r="AG873" t="s">
        <v>328</v>
      </c>
      <c r="AH873" t="s">
        <v>121</v>
      </c>
      <c r="AI873" t="s">
        <v>122</v>
      </c>
      <c r="AJ873">
        <v>60579.43</v>
      </c>
      <c r="AK873">
        <v>60579</v>
      </c>
      <c r="AL873">
        <v>60580</v>
      </c>
      <c r="AM873">
        <v>60579</v>
      </c>
      <c r="AN873">
        <v>2491.29</v>
      </c>
      <c r="AO873">
        <v>58088.14</v>
      </c>
      <c r="AP873">
        <v>60579.43</v>
      </c>
      <c r="AQ873" t="s">
        <v>2073</v>
      </c>
      <c r="AR873" t="s">
        <v>2074</v>
      </c>
      <c r="AS873" t="s">
        <v>279</v>
      </c>
      <c r="AT873" t="s">
        <v>876</v>
      </c>
      <c r="AU873" t="s">
        <v>126</v>
      </c>
      <c r="AV873" t="s">
        <v>977</v>
      </c>
      <c r="AW873" t="s">
        <v>126</v>
      </c>
      <c r="AX873" t="s">
        <v>878</v>
      </c>
      <c r="AY873">
        <v>7</v>
      </c>
      <c r="AZ873">
        <v>418</v>
      </c>
      <c r="BA873">
        <v>7</v>
      </c>
      <c r="BB873">
        <v>263</v>
      </c>
      <c r="BC873">
        <v>1</v>
      </c>
      <c r="BD873">
        <v>1</v>
      </c>
      <c r="BE873" t="s">
        <v>101</v>
      </c>
      <c r="BF873" t="s">
        <v>1797</v>
      </c>
      <c r="BG873" t="s">
        <v>2146</v>
      </c>
      <c r="BH873" t="s">
        <v>104</v>
      </c>
      <c r="BI873" t="s">
        <v>126</v>
      </c>
      <c r="BJ873" t="s">
        <v>163</v>
      </c>
      <c r="BK873">
        <v>64</v>
      </c>
      <c r="BL873">
        <v>154</v>
      </c>
      <c r="BM873">
        <v>162.56</v>
      </c>
      <c r="BN873">
        <v>69.849999999999994</v>
      </c>
      <c r="BO873">
        <v>26</v>
      </c>
      <c r="BP873" t="s">
        <v>106</v>
      </c>
      <c r="BQ873">
        <v>87</v>
      </c>
      <c r="BR873">
        <v>97.54</v>
      </c>
      <c r="BS873" t="s">
        <v>5726</v>
      </c>
      <c r="BT873" t="s">
        <v>132</v>
      </c>
    </row>
    <row r="874" spans="1:72" x14ac:dyDescent="0.2">
      <c r="A874" s="3">
        <v>789491</v>
      </c>
      <c r="B874">
        <v>1</v>
      </c>
      <c r="C874" t="s">
        <v>276</v>
      </c>
      <c r="D874">
        <v>1</v>
      </c>
      <c r="E874" s="2" t="s">
        <v>277</v>
      </c>
      <c r="F874" s="3" t="s">
        <v>224</v>
      </c>
      <c r="G874" t="s">
        <v>2626</v>
      </c>
      <c r="H874" t="s">
        <v>502</v>
      </c>
      <c r="I874" t="s">
        <v>2182</v>
      </c>
      <c r="J874" t="s">
        <v>5727</v>
      </c>
      <c r="K874" t="s">
        <v>5728</v>
      </c>
      <c r="L874" t="s">
        <v>674</v>
      </c>
      <c r="M874" t="s">
        <v>81</v>
      </c>
      <c r="N874">
        <v>76051</v>
      </c>
      <c r="O874" t="s">
        <v>82</v>
      </c>
      <c r="P874" t="s">
        <v>1143</v>
      </c>
      <c r="Q874">
        <v>1</v>
      </c>
      <c r="R874" t="s">
        <v>84</v>
      </c>
      <c r="S874" t="s">
        <v>84</v>
      </c>
      <c r="T874" t="s">
        <v>331</v>
      </c>
      <c r="U874">
        <v>4</v>
      </c>
      <c r="V874" t="s">
        <v>86</v>
      </c>
      <c r="W874">
        <v>1</v>
      </c>
      <c r="X874" t="s">
        <v>139</v>
      </c>
      <c r="Y874" t="s">
        <v>116</v>
      </c>
      <c r="Z874" t="s">
        <v>343</v>
      </c>
      <c r="AA874" s="2">
        <v>43851</v>
      </c>
      <c r="AB874" s="2" t="s">
        <v>534</v>
      </c>
      <c r="AC874" t="s">
        <v>119</v>
      </c>
      <c r="AD874">
        <v>5</v>
      </c>
      <c r="AE874">
        <v>6</v>
      </c>
      <c r="AF874">
        <v>13</v>
      </c>
      <c r="AG874" t="s">
        <v>380</v>
      </c>
      <c r="AH874">
        <v>12</v>
      </c>
      <c r="AI874" t="s">
        <v>303</v>
      </c>
      <c r="AJ874">
        <v>318182.12</v>
      </c>
      <c r="AK874">
        <v>318182</v>
      </c>
      <c r="AL874">
        <v>318183</v>
      </c>
      <c r="AM874">
        <v>318182</v>
      </c>
      <c r="AN874">
        <v>29011.8</v>
      </c>
      <c r="AO874">
        <v>289170.32</v>
      </c>
      <c r="AP874">
        <v>53030.35</v>
      </c>
      <c r="AQ874" t="s">
        <v>581</v>
      </c>
      <c r="AR874" t="s">
        <v>1047</v>
      </c>
      <c r="AS874" t="s">
        <v>224</v>
      </c>
      <c r="AT874" t="s">
        <v>1048</v>
      </c>
      <c r="AU874" t="s">
        <v>126</v>
      </c>
      <c r="AV874" t="s">
        <v>862</v>
      </c>
      <c r="AW874" t="s">
        <v>126</v>
      </c>
      <c r="AX874" t="s">
        <v>753</v>
      </c>
      <c r="AY874">
        <v>5</v>
      </c>
      <c r="AZ874">
        <v>234</v>
      </c>
      <c r="BA874">
        <v>5</v>
      </c>
      <c r="BB874">
        <v>165</v>
      </c>
      <c r="BC874">
        <v>2</v>
      </c>
      <c r="BD874">
        <v>2</v>
      </c>
      <c r="BE874" t="s">
        <v>206</v>
      </c>
      <c r="BF874" t="s">
        <v>1684</v>
      </c>
      <c r="BG874" t="s">
        <v>716</v>
      </c>
      <c r="BH874" t="s">
        <v>104</v>
      </c>
      <c r="BI874" t="s">
        <v>126</v>
      </c>
      <c r="BJ874" t="s">
        <v>388</v>
      </c>
      <c r="BK874">
        <v>74</v>
      </c>
      <c r="BL874">
        <v>238.3</v>
      </c>
      <c r="BM874">
        <v>187.96</v>
      </c>
      <c r="BN874">
        <v>108.09</v>
      </c>
      <c r="BO874">
        <v>30</v>
      </c>
      <c r="BP874" t="s">
        <v>192</v>
      </c>
      <c r="BQ874">
        <v>113</v>
      </c>
      <c r="BR874">
        <v>97.5</v>
      </c>
      <c r="BS874" t="s">
        <v>5729</v>
      </c>
      <c r="BT874" t="s">
        <v>132</v>
      </c>
    </row>
    <row r="875" spans="1:72" x14ac:dyDescent="0.2">
      <c r="A875" s="3">
        <v>789492</v>
      </c>
      <c r="B875">
        <v>1</v>
      </c>
      <c r="C875" t="s">
        <v>276</v>
      </c>
      <c r="D875">
        <v>1</v>
      </c>
      <c r="E875" s="2" t="s">
        <v>277</v>
      </c>
      <c r="F875" s="3" t="s">
        <v>224</v>
      </c>
      <c r="G875" t="s">
        <v>3021</v>
      </c>
      <c r="H875" t="s">
        <v>383</v>
      </c>
      <c r="I875" t="s">
        <v>5730</v>
      </c>
      <c r="J875" t="s">
        <v>5731</v>
      </c>
      <c r="K875" t="s">
        <v>5732</v>
      </c>
      <c r="L875" t="s">
        <v>291</v>
      </c>
      <c r="M875" t="s">
        <v>81</v>
      </c>
      <c r="N875">
        <v>78284</v>
      </c>
      <c r="O875" t="s">
        <v>82</v>
      </c>
      <c r="P875" t="s">
        <v>291</v>
      </c>
      <c r="Q875">
        <v>1</v>
      </c>
      <c r="R875" t="s">
        <v>84</v>
      </c>
      <c r="S875" t="s">
        <v>84</v>
      </c>
      <c r="T875" t="s">
        <v>331</v>
      </c>
      <c r="U875">
        <v>4</v>
      </c>
      <c r="V875" t="s">
        <v>86</v>
      </c>
      <c r="W875">
        <v>2</v>
      </c>
      <c r="X875" t="s">
        <v>87</v>
      </c>
      <c r="Y875" t="s">
        <v>200</v>
      </c>
      <c r="Z875" t="s">
        <v>343</v>
      </c>
      <c r="AA875" s="2">
        <v>43901</v>
      </c>
      <c r="AB875" s="2" t="s">
        <v>887</v>
      </c>
      <c r="AC875" t="s">
        <v>91</v>
      </c>
      <c r="AD875">
        <v>5</v>
      </c>
      <c r="AE875">
        <v>6</v>
      </c>
      <c r="AF875">
        <v>13</v>
      </c>
      <c r="AG875" t="s">
        <v>380</v>
      </c>
      <c r="AH875" t="s">
        <v>121</v>
      </c>
      <c r="AI875" t="s">
        <v>122</v>
      </c>
      <c r="AJ875">
        <v>91764.04</v>
      </c>
      <c r="AK875">
        <v>91764</v>
      </c>
      <c r="AL875">
        <v>91765</v>
      </c>
      <c r="AM875">
        <v>91764</v>
      </c>
      <c r="AN875">
        <v>24299.7</v>
      </c>
      <c r="AO875">
        <v>67464.34</v>
      </c>
      <c r="AP875">
        <v>15294.01</v>
      </c>
      <c r="AQ875" t="s">
        <v>3245</v>
      </c>
      <c r="AR875" t="s">
        <v>3246</v>
      </c>
      <c r="AS875" t="s">
        <v>383</v>
      </c>
      <c r="AT875" t="s">
        <v>384</v>
      </c>
      <c r="AU875" t="s">
        <v>126</v>
      </c>
      <c r="AV875" t="s">
        <v>1592</v>
      </c>
      <c r="AW875" t="s">
        <v>126</v>
      </c>
      <c r="AX875" t="s">
        <v>5733</v>
      </c>
      <c r="AY875">
        <v>10</v>
      </c>
      <c r="AZ875">
        <v>617</v>
      </c>
      <c r="BA875">
        <v>8</v>
      </c>
      <c r="BB875">
        <v>305</v>
      </c>
      <c r="BC875">
        <v>1</v>
      </c>
      <c r="BD875">
        <v>2</v>
      </c>
      <c r="BE875" t="s">
        <v>206</v>
      </c>
      <c r="BF875" t="s">
        <v>1201</v>
      </c>
      <c r="BG875" t="s">
        <v>867</v>
      </c>
      <c r="BH875" t="s">
        <v>104</v>
      </c>
      <c r="BI875" t="s">
        <v>126</v>
      </c>
      <c r="BJ875" t="s">
        <v>351</v>
      </c>
      <c r="BK875">
        <v>72</v>
      </c>
      <c r="BL875">
        <v>183.7</v>
      </c>
      <c r="BM875">
        <v>182.88</v>
      </c>
      <c r="BN875">
        <v>83.32</v>
      </c>
      <c r="BO875">
        <v>24</v>
      </c>
      <c r="BP875" t="s">
        <v>209</v>
      </c>
      <c r="BQ875">
        <v>68</v>
      </c>
      <c r="BR875">
        <v>98.32</v>
      </c>
      <c r="BS875" t="s">
        <v>2853</v>
      </c>
      <c r="BT875" t="s">
        <v>181</v>
      </c>
    </row>
    <row r="876" spans="1:72" x14ac:dyDescent="0.2">
      <c r="A876" s="3">
        <v>789493</v>
      </c>
      <c r="B876">
        <v>1</v>
      </c>
      <c r="C876" t="s">
        <v>276</v>
      </c>
      <c r="D876">
        <v>1</v>
      </c>
      <c r="E876" s="2" t="s">
        <v>277</v>
      </c>
      <c r="F876" s="3" t="s">
        <v>224</v>
      </c>
      <c r="G876" t="s">
        <v>454</v>
      </c>
      <c r="H876" t="s">
        <v>331</v>
      </c>
      <c r="I876" t="s">
        <v>4058</v>
      </c>
      <c r="J876" t="s">
        <v>5734</v>
      </c>
      <c r="K876" t="s">
        <v>5735</v>
      </c>
      <c r="L876" t="s">
        <v>1489</v>
      </c>
      <c r="M876" t="s">
        <v>81</v>
      </c>
      <c r="N876">
        <v>76059</v>
      </c>
      <c r="O876" t="s">
        <v>82</v>
      </c>
      <c r="P876" t="s">
        <v>5736</v>
      </c>
      <c r="Q876">
        <v>1</v>
      </c>
      <c r="R876" t="s">
        <v>84</v>
      </c>
      <c r="S876" t="s">
        <v>84</v>
      </c>
      <c r="T876" t="s">
        <v>85</v>
      </c>
      <c r="U876">
        <v>4</v>
      </c>
      <c r="V876" t="s">
        <v>86</v>
      </c>
      <c r="W876">
        <v>2</v>
      </c>
      <c r="X876" t="s">
        <v>87</v>
      </c>
      <c r="Y876" t="s">
        <v>88</v>
      </c>
      <c r="Z876" t="s">
        <v>89</v>
      </c>
      <c r="AA876" s="2">
        <v>43897</v>
      </c>
      <c r="AB876" s="2" t="s">
        <v>704</v>
      </c>
      <c r="AC876" t="s">
        <v>172</v>
      </c>
      <c r="AD876">
        <v>0</v>
      </c>
      <c r="AE876">
        <v>1</v>
      </c>
      <c r="AF876">
        <v>12</v>
      </c>
      <c r="AG876" t="s">
        <v>397</v>
      </c>
      <c r="AH876" t="s">
        <v>121</v>
      </c>
      <c r="AI876" t="s">
        <v>122</v>
      </c>
      <c r="AJ876">
        <v>27743.13</v>
      </c>
      <c r="AK876">
        <v>27743</v>
      </c>
      <c r="AL876">
        <v>27744</v>
      </c>
      <c r="AM876">
        <v>27743</v>
      </c>
      <c r="AN876">
        <v>4049.95</v>
      </c>
      <c r="AO876">
        <v>23693.18</v>
      </c>
      <c r="AP876">
        <v>27743.13</v>
      </c>
      <c r="AQ876" t="s">
        <v>5263</v>
      </c>
      <c r="AR876" s="16" t="s">
        <v>291</v>
      </c>
      <c r="AS876" s="16" t="s">
        <v>291</v>
      </c>
      <c r="AT876" s="16" t="s">
        <v>291</v>
      </c>
      <c r="AU876" t="s">
        <v>126</v>
      </c>
      <c r="AV876" t="s">
        <v>1408</v>
      </c>
      <c r="AW876" t="s">
        <v>126</v>
      </c>
      <c r="AY876">
        <v>6</v>
      </c>
      <c r="AZ876">
        <v>390</v>
      </c>
      <c r="BA876">
        <v>6</v>
      </c>
      <c r="BB876">
        <v>247</v>
      </c>
      <c r="BC876">
        <v>1</v>
      </c>
      <c r="BD876">
        <v>2</v>
      </c>
      <c r="BE876" t="s">
        <v>206</v>
      </c>
      <c r="BF876" t="s">
        <v>854</v>
      </c>
      <c r="BH876" t="s">
        <v>104</v>
      </c>
      <c r="BI876" t="s">
        <v>126</v>
      </c>
      <c r="BJ876" t="s">
        <v>361</v>
      </c>
      <c r="BK876">
        <v>63</v>
      </c>
      <c r="BL876">
        <v>145.6</v>
      </c>
      <c r="BM876">
        <v>160.02000000000001</v>
      </c>
      <c r="BN876">
        <v>66.040000000000006</v>
      </c>
      <c r="BO876">
        <v>25</v>
      </c>
      <c r="BP876" t="s">
        <v>106</v>
      </c>
      <c r="BQ876">
        <v>93</v>
      </c>
      <c r="BR876">
        <v>97.59</v>
      </c>
      <c r="BS876" t="s">
        <v>5737</v>
      </c>
      <c r="BT876" t="s">
        <v>181</v>
      </c>
    </row>
    <row r="877" spans="1:72" x14ac:dyDescent="0.2">
      <c r="A877" s="3">
        <v>789494</v>
      </c>
      <c r="B877">
        <v>1</v>
      </c>
      <c r="C877" t="s">
        <v>276</v>
      </c>
      <c r="D877">
        <v>1</v>
      </c>
      <c r="E877" s="2" t="s">
        <v>277</v>
      </c>
      <c r="F877" s="3" t="s">
        <v>224</v>
      </c>
      <c r="G877" t="s">
        <v>930</v>
      </c>
      <c r="H877" t="s">
        <v>110</v>
      </c>
      <c r="I877" t="s">
        <v>258</v>
      </c>
      <c r="J877" t="s">
        <v>5738</v>
      </c>
      <c r="K877" t="s">
        <v>5739</v>
      </c>
      <c r="L877" t="s">
        <v>588</v>
      </c>
      <c r="M877" t="s">
        <v>81</v>
      </c>
      <c r="N877">
        <v>77046</v>
      </c>
      <c r="O877" t="s">
        <v>82</v>
      </c>
      <c r="P877" t="s">
        <v>589</v>
      </c>
      <c r="Q877">
        <v>2</v>
      </c>
      <c r="R877" t="s">
        <v>84</v>
      </c>
      <c r="S877" t="s">
        <v>84</v>
      </c>
      <c r="T877" t="s">
        <v>85</v>
      </c>
      <c r="U877">
        <v>4</v>
      </c>
      <c r="V877" t="s">
        <v>86</v>
      </c>
      <c r="W877">
        <v>2</v>
      </c>
      <c r="X877" t="s">
        <v>87</v>
      </c>
      <c r="Y877" t="s">
        <v>116</v>
      </c>
      <c r="Z877" t="s">
        <v>117</v>
      </c>
      <c r="AA877" s="2">
        <v>43901</v>
      </c>
      <c r="AB877" s="2" t="s">
        <v>579</v>
      </c>
      <c r="AC877" t="s">
        <v>286</v>
      </c>
      <c r="AD877">
        <v>2</v>
      </c>
      <c r="AE877">
        <v>1</v>
      </c>
      <c r="AF877">
        <v>21</v>
      </c>
      <c r="AG877" s="14" t="s">
        <v>2141</v>
      </c>
      <c r="AH877" t="s">
        <v>288</v>
      </c>
      <c r="AI877" t="s">
        <v>289</v>
      </c>
      <c r="AJ877">
        <v>51327.13</v>
      </c>
      <c r="AK877">
        <v>51327</v>
      </c>
      <c r="AL877">
        <v>51328</v>
      </c>
      <c r="AM877">
        <v>51327</v>
      </c>
      <c r="AN877">
        <v>4638.96</v>
      </c>
      <c r="AO877">
        <v>46688.17</v>
      </c>
      <c r="AP877">
        <v>51327.13</v>
      </c>
      <c r="AQ877" t="s">
        <v>5740</v>
      </c>
      <c r="AR877" t="s">
        <v>5741</v>
      </c>
      <c r="AS877" t="s">
        <v>279</v>
      </c>
      <c r="AT877" t="s">
        <v>876</v>
      </c>
      <c r="AU877" t="s">
        <v>126</v>
      </c>
      <c r="AV877" t="s">
        <v>571</v>
      </c>
      <c r="AW877" t="s">
        <v>126</v>
      </c>
      <c r="AY877">
        <v>7</v>
      </c>
      <c r="AZ877">
        <v>446</v>
      </c>
      <c r="BA877">
        <v>7</v>
      </c>
      <c r="BB877">
        <v>284</v>
      </c>
      <c r="BC877">
        <v>2</v>
      </c>
      <c r="BD877">
        <v>2</v>
      </c>
      <c r="BE877" t="s">
        <v>206</v>
      </c>
      <c r="BF877" t="s">
        <v>442</v>
      </c>
      <c r="BH877" t="s">
        <v>104</v>
      </c>
      <c r="BI877" t="s">
        <v>126</v>
      </c>
      <c r="BJ877" t="s">
        <v>361</v>
      </c>
      <c r="BK877">
        <v>63</v>
      </c>
      <c r="BL877">
        <v>160.19999999999999</v>
      </c>
      <c r="BM877">
        <v>160.02000000000001</v>
      </c>
      <c r="BN877">
        <v>72.67</v>
      </c>
      <c r="BO877">
        <v>28</v>
      </c>
      <c r="BP877" t="s">
        <v>106</v>
      </c>
      <c r="BQ877">
        <v>89</v>
      </c>
      <c r="BR877">
        <v>97.82</v>
      </c>
      <c r="BS877" t="s">
        <v>379</v>
      </c>
      <c r="BT877" t="s">
        <v>181</v>
      </c>
    </row>
    <row r="878" spans="1:72" x14ac:dyDescent="0.2">
      <c r="A878" s="3">
        <v>789495</v>
      </c>
      <c r="B878">
        <v>4</v>
      </c>
      <c r="C878" t="s">
        <v>18</v>
      </c>
      <c r="D878">
        <v>5</v>
      </c>
      <c r="E878" s="2" t="s">
        <v>893</v>
      </c>
      <c r="F878" s="3" t="s">
        <v>84</v>
      </c>
      <c r="G878" t="s">
        <v>5742</v>
      </c>
      <c r="H878" t="s">
        <v>110</v>
      </c>
      <c r="I878" t="s">
        <v>5743</v>
      </c>
      <c r="J878" t="s">
        <v>5744</v>
      </c>
      <c r="K878" t="s">
        <v>5745</v>
      </c>
      <c r="L878" t="s">
        <v>3474</v>
      </c>
      <c r="M878" t="s">
        <v>81</v>
      </c>
      <c r="N878">
        <v>75848</v>
      </c>
      <c r="O878" t="s">
        <v>82</v>
      </c>
      <c r="P878" t="s">
        <v>5746</v>
      </c>
      <c r="Q878">
        <v>1</v>
      </c>
      <c r="R878" t="s">
        <v>84</v>
      </c>
      <c r="S878" t="s">
        <v>126</v>
      </c>
      <c r="T878" t="s">
        <v>85</v>
      </c>
      <c r="U878">
        <v>4</v>
      </c>
      <c r="V878" t="s">
        <v>86</v>
      </c>
      <c r="W878">
        <v>1</v>
      </c>
      <c r="X878" t="s">
        <v>139</v>
      </c>
      <c r="Y878" t="s">
        <v>200</v>
      </c>
      <c r="Z878" t="s">
        <v>117</v>
      </c>
      <c r="AA878" s="2">
        <v>43904</v>
      </c>
      <c r="AB878" s="2" t="s">
        <v>1268</v>
      </c>
      <c r="AC878" t="s">
        <v>172</v>
      </c>
      <c r="AD878">
        <v>0</v>
      </c>
      <c r="AE878">
        <v>1</v>
      </c>
      <c r="AF878">
        <v>0</v>
      </c>
      <c r="AG878" t="s">
        <v>899</v>
      </c>
      <c r="AH878" t="s">
        <v>121</v>
      </c>
      <c r="AI878" t="s">
        <v>122</v>
      </c>
      <c r="AJ878">
        <v>4482.5</v>
      </c>
      <c r="AK878">
        <v>4482</v>
      </c>
      <c r="AL878">
        <v>4483</v>
      </c>
      <c r="AM878">
        <v>4482</v>
      </c>
      <c r="AN878">
        <v>1411.1</v>
      </c>
      <c r="AO878">
        <v>3071.4</v>
      </c>
      <c r="AP878">
        <v>4482.5</v>
      </c>
      <c r="AQ878" t="s">
        <v>1058</v>
      </c>
      <c r="AR878" t="s">
        <v>1059</v>
      </c>
      <c r="AS878" t="s">
        <v>902</v>
      </c>
      <c r="AT878" t="s">
        <v>903</v>
      </c>
      <c r="AV878" t="s">
        <v>904</v>
      </c>
      <c r="AX878" t="s">
        <v>905</v>
      </c>
      <c r="AY878">
        <v>15</v>
      </c>
      <c r="AZ878">
        <v>795</v>
      </c>
      <c r="BA878">
        <v>15</v>
      </c>
      <c r="BB878">
        <v>640</v>
      </c>
      <c r="BC878">
        <v>1</v>
      </c>
      <c r="BD878">
        <v>1</v>
      </c>
      <c r="BE878" t="s">
        <v>101</v>
      </c>
      <c r="BF878" t="s">
        <v>1550</v>
      </c>
      <c r="BG878" t="s">
        <v>1124</v>
      </c>
      <c r="BH878" t="s">
        <v>104</v>
      </c>
      <c r="BI878" t="s">
        <v>84</v>
      </c>
      <c r="BJ878" t="s">
        <v>2659</v>
      </c>
      <c r="BK878">
        <v>20</v>
      </c>
      <c r="BL878">
        <v>7</v>
      </c>
      <c r="BM878">
        <v>50.8</v>
      </c>
      <c r="BN878">
        <v>3.18</v>
      </c>
      <c r="BO878">
        <v>12</v>
      </c>
      <c r="BP878" t="s">
        <v>148</v>
      </c>
      <c r="BQ878">
        <v>58</v>
      </c>
      <c r="BR878">
        <v>97.41</v>
      </c>
      <c r="BS878" t="s">
        <v>5747</v>
      </c>
      <c r="BT878" t="s">
        <v>181</v>
      </c>
    </row>
    <row r="879" spans="1:72" x14ac:dyDescent="0.2">
      <c r="A879" s="3">
        <v>789496</v>
      </c>
      <c r="B879">
        <v>1</v>
      </c>
      <c r="C879" t="s">
        <v>276</v>
      </c>
      <c r="D879">
        <v>1</v>
      </c>
      <c r="E879" s="2" t="s">
        <v>277</v>
      </c>
      <c r="F879" s="3" t="s">
        <v>74</v>
      </c>
      <c r="G879" t="s">
        <v>375</v>
      </c>
      <c r="H879" t="s">
        <v>339</v>
      </c>
      <c r="I879" t="s">
        <v>5748</v>
      </c>
      <c r="J879" t="s">
        <v>5749</v>
      </c>
      <c r="K879" t="s">
        <v>5750</v>
      </c>
      <c r="L879" t="s">
        <v>291</v>
      </c>
      <c r="M879" t="s">
        <v>81</v>
      </c>
      <c r="N879">
        <v>77631</v>
      </c>
      <c r="O879" t="s">
        <v>82</v>
      </c>
      <c r="P879" t="s">
        <v>291</v>
      </c>
      <c r="Q879">
        <v>1</v>
      </c>
      <c r="R879" t="s">
        <v>84</v>
      </c>
      <c r="S879" t="s">
        <v>84</v>
      </c>
      <c r="T879" t="s">
        <v>331</v>
      </c>
      <c r="U879">
        <v>4</v>
      </c>
      <c r="V879" t="s">
        <v>86</v>
      </c>
      <c r="W879">
        <v>2</v>
      </c>
      <c r="X879" t="s">
        <v>87</v>
      </c>
      <c r="Y879" t="s">
        <v>88</v>
      </c>
      <c r="Z879" t="s">
        <v>343</v>
      </c>
      <c r="AA879" s="2">
        <v>43884</v>
      </c>
      <c r="AB879" s="2" t="s">
        <v>188</v>
      </c>
      <c r="AC879" t="s">
        <v>91</v>
      </c>
      <c r="AD879">
        <v>2</v>
      </c>
      <c r="AE879">
        <v>2</v>
      </c>
      <c r="AF879">
        <v>3</v>
      </c>
      <c r="AG879" t="s">
        <v>2447</v>
      </c>
      <c r="AH879">
        <v>12</v>
      </c>
      <c r="AI879" t="s">
        <v>303</v>
      </c>
      <c r="AJ879">
        <v>9673.83</v>
      </c>
      <c r="AK879">
        <v>9673</v>
      </c>
      <c r="AL879">
        <v>9674</v>
      </c>
      <c r="AM879">
        <v>9673</v>
      </c>
      <c r="AN879">
        <v>5718.88</v>
      </c>
      <c r="AO879">
        <v>3954.95</v>
      </c>
      <c r="AP879">
        <v>4836.91</v>
      </c>
      <c r="AQ879" t="s">
        <v>5751</v>
      </c>
      <c r="AR879" t="s">
        <v>5752</v>
      </c>
      <c r="AS879" t="s">
        <v>298</v>
      </c>
      <c r="AT879" t="s">
        <v>2396</v>
      </c>
      <c r="AU879" t="s">
        <v>126</v>
      </c>
      <c r="AV879" t="s">
        <v>5753</v>
      </c>
      <c r="AW879" t="s">
        <v>126</v>
      </c>
      <c r="AY879">
        <v>21</v>
      </c>
      <c r="AZ879">
        <v>916</v>
      </c>
      <c r="BA879">
        <v>21</v>
      </c>
      <c r="BB879">
        <v>811</v>
      </c>
      <c r="BC879">
        <v>2</v>
      </c>
      <c r="BD879">
        <v>2</v>
      </c>
      <c r="BE879" t="s">
        <v>206</v>
      </c>
      <c r="BF879" t="s">
        <v>917</v>
      </c>
      <c r="BH879" t="s">
        <v>104</v>
      </c>
      <c r="BI879" t="s">
        <v>126</v>
      </c>
      <c r="BJ879" t="s">
        <v>842</v>
      </c>
      <c r="BK879">
        <v>70</v>
      </c>
      <c r="BL879">
        <v>164.8</v>
      </c>
      <c r="BM879">
        <v>177.8</v>
      </c>
      <c r="BN879">
        <v>74.75</v>
      </c>
      <c r="BO879">
        <v>23</v>
      </c>
      <c r="BP879" t="s">
        <v>209</v>
      </c>
      <c r="BQ879">
        <v>60</v>
      </c>
      <c r="BR879">
        <v>97.8</v>
      </c>
      <c r="BS879" t="s">
        <v>5754</v>
      </c>
      <c r="BT879" t="s">
        <v>108</v>
      </c>
    </row>
    <row r="880" spans="1:72" x14ac:dyDescent="0.2">
      <c r="A880" s="3">
        <v>789497</v>
      </c>
      <c r="B880">
        <v>1</v>
      </c>
      <c r="C880" t="s">
        <v>276</v>
      </c>
      <c r="D880">
        <v>1</v>
      </c>
      <c r="E880" s="2" t="s">
        <v>277</v>
      </c>
      <c r="F880" s="3" t="s">
        <v>224</v>
      </c>
      <c r="G880" t="s">
        <v>1165</v>
      </c>
      <c r="H880" t="s">
        <v>76</v>
      </c>
      <c r="I880" t="s">
        <v>5755</v>
      </c>
      <c r="J880" t="s">
        <v>5756</v>
      </c>
      <c r="K880" t="s">
        <v>5757</v>
      </c>
      <c r="L880" t="s">
        <v>4676</v>
      </c>
      <c r="M880" t="s">
        <v>81</v>
      </c>
      <c r="N880">
        <v>75469</v>
      </c>
      <c r="O880" t="s">
        <v>82</v>
      </c>
      <c r="P880" t="s">
        <v>5758</v>
      </c>
      <c r="Q880">
        <v>1</v>
      </c>
      <c r="R880" t="s">
        <v>84</v>
      </c>
      <c r="S880" t="s">
        <v>84</v>
      </c>
      <c r="T880" t="s">
        <v>331</v>
      </c>
      <c r="U880">
        <v>4</v>
      </c>
      <c r="V880" t="s">
        <v>86</v>
      </c>
      <c r="W880">
        <v>2</v>
      </c>
      <c r="X880" t="s">
        <v>87</v>
      </c>
      <c r="Y880" t="s">
        <v>200</v>
      </c>
      <c r="Z880" t="s">
        <v>343</v>
      </c>
      <c r="AA880" s="2">
        <v>43845</v>
      </c>
      <c r="AB880" s="2" t="s">
        <v>1716</v>
      </c>
      <c r="AC880" t="s">
        <v>286</v>
      </c>
      <c r="AD880">
        <v>2</v>
      </c>
      <c r="AE880">
        <v>1</v>
      </c>
      <c r="AF880">
        <v>16</v>
      </c>
      <c r="AG880" t="s">
        <v>413</v>
      </c>
      <c r="AH880" t="s">
        <v>288</v>
      </c>
      <c r="AI880" t="s">
        <v>289</v>
      </c>
      <c r="AJ880">
        <v>28383.05</v>
      </c>
      <c r="AK880">
        <v>28383</v>
      </c>
      <c r="AL880">
        <v>28384</v>
      </c>
      <c r="AM880">
        <v>28383</v>
      </c>
      <c r="AN880">
        <v>4049.95</v>
      </c>
      <c r="AO880">
        <v>24333.1</v>
      </c>
      <c r="AP880">
        <v>28383.05</v>
      </c>
      <c r="AQ880" t="s">
        <v>5759</v>
      </c>
      <c r="AR880" t="s">
        <v>5760</v>
      </c>
      <c r="AS880" t="s">
        <v>279</v>
      </c>
      <c r="AT880" t="s">
        <v>3651</v>
      </c>
      <c r="AU880" t="s">
        <v>126</v>
      </c>
      <c r="AV880" t="s">
        <v>2993</v>
      </c>
      <c r="AY880">
        <v>6</v>
      </c>
      <c r="AZ880">
        <v>389</v>
      </c>
      <c r="BA880">
        <v>6</v>
      </c>
      <c r="BB880">
        <v>247</v>
      </c>
      <c r="BC880">
        <v>1</v>
      </c>
      <c r="BD880">
        <v>2</v>
      </c>
      <c r="BE880" t="s">
        <v>206</v>
      </c>
      <c r="BF880" t="s">
        <v>1684</v>
      </c>
      <c r="BH880" t="s">
        <v>104</v>
      </c>
      <c r="BI880" t="s">
        <v>126</v>
      </c>
      <c r="BJ880" t="s">
        <v>163</v>
      </c>
      <c r="BK880">
        <v>64</v>
      </c>
      <c r="BL880">
        <v>209.2</v>
      </c>
      <c r="BM880">
        <v>162.56</v>
      </c>
      <c r="BN880">
        <v>94.89</v>
      </c>
      <c r="BO880">
        <v>35</v>
      </c>
      <c r="BP880" t="s">
        <v>192</v>
      </c>
      <c r="BQ880">
        <v>100</v>
      </c>
      <c r="BR880">
        <v>98.04</v>
      </c>
      <c r="BS880" t="s">
        <v>5761</v>
      </c>
      <c r="BT880" t="s">
        <v>132</v>
      </c>
    </row>
    <row r="881" spans="1:72" x14ac:dyDescent="0.2">
      <c r="A881" s="3">
        <v>789498</v>
      </c>
      <c r="B881">
        <v>1</v>
      </c>
      <c r="C881" t="s">
        <v>276</v>
      </c>
      <c r="D881">
        <v>1</v>
      </c>
      <c r="E881" s="2" t="s">
        <v>277</v>
      </c>
      <c r="F881" s="3" t="s">
        <v>224</v>
      </c>
      <c r="G881" t="s">
        <v>2626</v>
      </c>
      <c r="H881" t="s">
        <v>1251</v>
      </c>
      <c r="I881" t="s">
        <v>5762</v>
      </c>
      <c r="J881" t="s">
        <v>5763</v>
      </c>
      <c r="K881" t="s">
        <v>5764</v>
      </c>
      <c r="L881" t="s">
        <v>3192</v>
      </c>
      <c r="M881" t="s">
        <v>81</v>
      </c>
      <c r="N881">
        <v>79063</v>
      </c>
      <c r="O881" t="s">
        <v>82</v>
      </c>
      <c r="P881" t="s">
        <v>5765</v>
      </c>
      <c r="Q881">
        <v>6</v>
      </c>
      <c r="R881" t="s">
        <v>84</v>
      </c>
      <c r="S881" t="s">
        <v>84</v>
      </c>
      <c r="T881" t="s">
        <v>331</v>
      </c>
      <c r="U881">
        <v>4</v>
      </c>
      <c r="V881" t="s">
        <v>86</v>
      </c>
      <c r="W881">
        <v>2</v>
      </c>
      <c r="X881" t="s">
        <v>87</v>
      </c>
      <c r="Y881" t="s">
        <v>156</v>
      </c>
      <c r="Z881" t="s">
        <v>343</v>
      </c>
      <c r="AA881" s="2">
        <v>43892</v>
      </c>
      <c r="AB881" s="2" t="s">
        <v>379</v>
      </c>
      <c r="AC881" t="s">
        <v>268</v>
      </c>
      <c r="AD881">
        <v>8</v>
      </c>
      <c r="AE881">
        <v>9</v>
      </c>
      <c r="AF881">
        <v>20</v>
      </c>
      <c r="AG881" t="s">
        <v>580</v>
      </c>
      <c r="AH881" t="s">
        <v>288</v>
      </c>
      <c r="AI881" t="s">
        <v>289</v>
      </c>
      <c r="AJ881">
        <v>281998.32</v>
      </c>
      <c r="AK881">
        <v>281998</v>
      </c>
      <c r="AL881">
        <v>281999</v>
      </c>
      <c r="AM881">
        <v>281998</v>
      </c>
      <c r="AN881">
        <v>41750.639999999999</v>
      </c>
      <c r="AO881">
        <v>240247.67999999999</v>
      </c>
      <c r="AP881">
        <v>31333.15</v>
      </c>
      <c r="AQ881" t="s">
        <v>581</v>
      </c>
      <c r="AR881" t="s">
        <v>1047</v>
      </c>
      <c r="AS881" t="s">
        <v>224</v>
      </c>
      <c r="AT881" t="s">
        <v>1048</v>
      </c>
      <c r="AU881" t="s">
        <v>126</v>
      </c>
      <c r="AV881" t="s">
        <v>1241</v>
      </c>
      <c r="AW881" t="s">
        <v>126</v>
      </c>
      <c r="AX881" t="s">
        <v>2344</v>
      </c>
      <c r="AY881">
        <v>5</v>
      </c>
      <c r="AZ881">
        <v>246</v>
      </c>
      <c r="BA881">
        <v>5</v>
      </c>
      <c r="BB881">
        <v>174</v>
      </c>
      <c r="BC881">
        <v>3</v>
      </c>
      <c r="BD881">
        <v>3</v>
      </c>
      <c r="BE881" t="s">
        <v>257</v>
      </c>
      <c r="BF881" t="s">
        <v>258</v>
      </c>
      <c r="BG881" t="s">
        <v>220</v>
      </c>
      <c r="BH881" t="s">
        <v>104</v>
      </c>
      <c r="BI881" t="s">
        <v>126</v>
      </c>
      <c r="BJ881" t="s">
        <v>658</v>
      </c>
      <c r="BK881">
        <v>69</v>
      </c>
      <c r="BL881">
        <v>177.1</v>
      </c>
      <c r="BM881">
        <v>175.26</v>
      </c>
      <c r="BN881">
        <v>80.33</v>
      </c>
      <c r="BO881">
        <v>26</v>
      </c>
      <c r="BP881" t="s">
        <v>106</v>
      </c>
      <c r="BQ881">
        <v>97</v>
      </c>
      <c r="BR881">
        <v>97.82</v>
      </c>
      <c r="BS881" t="s">
        <v>5024</v>
      </c>
      <c r="BT881" t="s">
        <v>181</v>
      </c>
    </row>
    <row r="882" spans="1:72" x14ac:dyDescent="0.2">
      <c r="A882" s="3">
        <v>789499</v>
      </c>
      <c r="B882">
        <v>1</v>
      </c>
      <c r="C882" t="s">
        <v>276</v>
      </c>
      <c r="D882">
        <v>1</v>
      </c>
      <c r="E882" s="2" t="s">
        <v>277</v>
      </c>
      <c r="F882" s="3" t="s">
        <v>224</v>
      </c>
      <c r="G882" t="s">
        <v>2774</v>
      </c>
      <c r="H882" t="s">
        <v>502</v>
      </c>
      <c r="I882" t="s">
        <v>134</v>
      </c>
      <c r="J882" t="s">
        <v>5766</v>
      </c>
      <c r="K882" t="s">
        <v>5767</v>
      </c>
      <c r="L882" t="s">
        <v>291</v>
      </c>
      <c r="M882" t="s">
        <v>81</v>
      </c>
      <c r="N882">
        <v>75880</v>
      </c>
      <c r="O882" t="s">
        <v>82</v>
      </c>
      <c r="P882" t="s">
        <v>291</v>
      </c>
      <c r="Q882">
        <v>6</v>
      </c>
      <c r="R882" t="s">
        <v>84</v>
      </c>
      <c r="S882" t="s">
        <v>84</v>
      </c>
      <c r="T882" t="s">
        <v>331</v>
      </c>
      <c r="U882">
        <v>4</v>
      </c>
      <c r="V882" t="s">
        <v>86</v>
      </c>
      <c r="W882">
        <v>1</v>
      </c>
      <c r="X882" t="s">
        <v>139</v>
      </c>
      <c r="Y882" t="s">
        <v>88</v>
      </c>
      <c r="Z882" t="s">
        <v>343</v>
      </c>
      <c r="AA882" s="2">
        <v>43920</v>
      </c>
      <c r="AB882" s="2" t="s">
        <v>396</v>
      </c>
      <c r="AC882" t="s">
        <v>286</v>
      </c>
      <c r="AD882">
        <v>4</v>
      </c>
      <c r="AE882">
        <v>3</v>
      </c>
      <c r="AF882">
        <v>19</v>
      </c>
      <c r="AG882" t="s">
        <v>461</v>
      </c>
      <c r="AH882" t="s">
        <v>288</v>
      </c>
      <c r="AI882" t="s">
        <v>289</v>
      </c>
      <c r="AJ882">
        <v>32669.9</v>
      </c>
      <c r="AK882">
        <v>32669</v>
      </c>
      <c r="AL882">
        <v>32670</v>
      </c>
      <c r="AM882">
        <v>32669</v>
      </c>
      <c r="AN882">
        <v>12149.85</v>
      </c>
      <c r="AO882">
        <v>20520.05</v>
      </c>
      <c r="AP882">
        <v>10889.97</v>
      </c>
      <c r="AQ882" t="s">
        <v>1567</v>
      </c>
      <c r="AR882" t="s">
        <v>1568</v>
      </c>
      <c r="AS882" t="s">
        <v>224</v>
      </c>
      <c r="AT882" t="s">
        <v>1569</v>
      </c>
      <c r="AU882" t="s">
        <v>126</v>
      </c>
      <c r="AV882" t="s">
        <v>556</v>
      </c>
      <c r="AW882" t="s">
        <v>126</v>
      </c>
      <c r="AY882">
        <v>1</v>
      </c>
      <c r="AZ882">
        <v>66</v>
      </c>
      <c r="BA882">
        <v>1</v>
      </c>
      <c r="BB882">
        <v>45</v>
      </c>
      <c r="BC882">
        <v>2</v>
      </c>
      <c r="BD882">
        <v>1</v>
      </c>
      <c r="BE882" t="s">
        <v>101</v>
      </c>
      <c r="BF882" t="s">
        <v>1929</v>
      </c>
      <c r="BH882" t="s">
        <v>104</v>
      </c>
      <c r="BI882" t="s">
        <v>126</v>
      </c>
      <c r="BJ882" t="s">
        <v>405</v>
      </c>
      <c r="BK882">
        <v>71</v>
      </c>
      <c r="BL882">
        <v>160.80000000000001</v>
      </c>
      <c r="BM882">
        <v>180.34</v>
      </c>
      <c r="BN882">
        <v>72.94</v>
      </c>
      <c r="BO882">
        <v>22</v>
      </c>
      <c r="BP882" t="s">
        <v>209</v>
      </c>
      <c r="BQ882">
        <v>69</v>
      </c>
      <c r="BR882">
        <v>98.12</v>
      </c>
      <c r="BS882" t="s">
        <v>3568</v>
      </c>
      <c r="BT882" t="s">
        <v>181</v>
      </c>
    </row>
    <row r="883" spans="1:72" x14ac:dyDescent="0.2">
      <c r="A883" s="3">
        <v>789500</v>
      </c>
      <c r="B883">
        <v>1</v>
      </c>
      <c r="C883" t="s">
        <v>276</v>
      </c>
      <c r="D883">
        <v>1</v>
      </c>
      <c r="E883" s="2" t="s">
        <v>277</v>
      </c>
      <c r="G883" t="s">
        <v>5768</v>
      </c>
      <c r="H883" t="s">
        <v>74</v>
      </c>
      <c r="I883" t="s">
        <v>1596</v>
      </c>
      <c r="J883" t="s">
        <v>5769</v>
      </c>
      <c r="K883" t="s">
        <v>5770</v>
      </c>
      <c r="L883" t="s">
        <v>291</v>
      </c>
      <c r="M883" t="s">
        <v>81</v>
      </c>
      <c r="N883">
        <v>77522</v>
      </c>
      <c r="O883" t="s">
        <v>82</v>
      </c>
      <c r="P883" t="s">
        <v>291</v>
      </c>
      <c r="Q883">
        <v>1</v>
      </c>
      <c r="R883" t="s">
        <v>84</v>
      </c>
      <c r="S883" t="s">
        <v>84</v>
      </c>
      <c r="T883" t="s">
        <v>85</v>
      </c>
      <c r="U883">
        <v>4</v>
      </c>
      <c r="V883" t="s">
        <v>86</v>
      </c>
      <c r="W883">
        <v>2</v>
      </c>
      <c r="X883" t="s">
        <v>87</v>
      </c>
      <c r="Y883" t="s">
        <v>88</v>
      </c>
      <c r="Z883" t="s">
        <v>89</v>
      </c>
      <c r="AA883" s="2">
        <v>43872</v>
      </c>
      <c r="AB883" s="2" t="s">
        <v>898</v>
      </c>
      <c r="AC883" t="s">
        <v>158</v>
      </c>
      <c r="AD883">
        <v>4</v>
      </c>
      <c r="AE883">
        <v>3</v>
      </c>
      <c r="AF883">
        <v>19</v>
      </c>
      <c r="AG883" t="s">
        <v>461</v>
      </c>
      <c r="AH883" t="s">
        <v>288</v>
      </c>
      <c r="AI883" t="s">
        <v>289</v>
      </c>
      <c r="AJ883">
        <v>38879.78</v>
      </c>
      <c r="AK883">
        <v>38879</v>
      </c>
      <c r="AL883">
        <v>38880</v>
      </c>
      <c r="AM883">
        <v>38879</v>
      </c>
      <c r="AN883">
        <v>7473.87</v>
      </c>
      <c r="AO883">
        <v>31405.91</v>
      </c>
      <c r="AP883">
        <v>12959.93</v>
      </c>
      <c r="AQ883" t="s">
        <v>358</v>
      </c>
      <c r="AR883" t="s">
        <v>1009</v>
      </c>
      <c r="AS883" t="s">
        <v>110</v>
      </c>
      <c r="AT883" t="s">
        <v>1010</v>
      </c>
      <c r="AU883" t="s">
        <v>126</v>
      </c>
      <c r="AV883" t="s">
        <v>2813</v>
      </c>
      <c r="AW883" t="s">
        <v>126</v>
      </c>
      <c r="AY883">
        <v>4</v>
      </c>
      <c r="AZ883">
        <v>194</v>
      </c>
      <c r="BA883">
        <v>4</v>
      </c>
      <c r="BB883">
        <v>139</v>
      </c>
      <c r="BC883">
        <v>2</v>
      </c>
      <c r="BD883">
        <v>2</v>
      </c>
      <c r="BE883" t="s">
        <v>206</v>
      </c>
      <c r="BF883" t="s">
        <v>767</v>
      </c>
      <c r="BH883" t="s">
        <v>104</v>
      </c>
      <c r="BI883" t="s">
        <v>126</v>
      </c>
      <c r="BJ883" t="s">
        <v>452</v>
      </c>
      <c r="BK883">
        <v>67</v>
      </c>
      <c r="BL883">
        <v>170.3</v>
      </c>
      <c r="BM883">
        <v>170.18</v>
      </c>
      <c r="BN883">
        <v>77.25</v>
      </c>
      <c r="BO883">
        <v>26</v>
      </c>
      <c r="BP883" t="s">
        <v>106</v>
      </c>
      <c r="BQ883">
        <v>95</v>
      </c>
      <c r="BR883">
        <v>98.04</v>
      </c>
      <c r="BS883" t="s">
        <v>4309</v>
      </c>
      <c r="BT883" t="s">
        <v>108</v>
      </c>
    </row>
    <row r="884" spans="1:72" x14ac:dyDescent="0.2">
      <c r="A884" s="3">
        <v>789501</v>
      </c>
      <c r="B884">
        <v>1</v>
      </c>
      <c r="C884" t="s">
        <v>276</v>
      </c>
      <c r="D884">
        <v>1</v>
      </c>
      <c r="E884" s="2" t="s">
        <v>277</v>
      </c>
      <c r="G884" t="s">
        <v>5771</v>
      </c>
      <c r="H884" t="s">
        <v>237</v>
      </c>
      <c r="I884" t="s">
        <v>5772</v>
      </c>
      <c r="J884" t="s">
        <v>5773</v>
      </c>
      <c r="K884" t="s">
        <v>5774</v>
      </c>
      <c r="L884" t="s">
        <v>4175</v>
      </c>
      <c r="M884" t="s">
        <v>81</v>
      </c>
      <c r="N884">
        <v>78628</v>
      </c>
      <c r="O884" t="s">
        <v>82</v>
      </c>
      <c r="P884" t="s">
        <v>4176</v>
      </c>
      <c r="Q884">
        <v>1</v>
      </c>
      <c r="R884" t="s">
        <v>84</v>
      </c>
      <c r="S884" t="s">
        <v>84</v>
      </c>
      <c r="T884" t="s">
        <v>331</v>
      </c>
      <c r="U884">
        <v>4</v>
      </c>
      <c r="V884" t="s">
        <v>86</v>
      </c>
      <c r="W884">
        <v>1</v>
      </c>
      <c r="X884" t="s">
        <v>139</v>
      </c>
      <c r="Y884" t="s">
        <v>156</v>
      </c>
      <c r="Z884" t="s">
        <v>343</v>
      </c>
      <c r="AA884" s="2">
        <v>43908</v>
      </c>
      <c r="AB884" s="2" t="s">
        <v>201</v>
      </c>
      <c r="AC884" t="s">
        <v>119</v>
      </c>
      <c r="AD884">
        <v>4</v>
      </c>
      <c r="AE884">
        <v>5</v>
      </c>
      <c r="AF884">
        <v>12</v>
      </c>
      <c r="AG884" t="s">
        <v>397</v>
      </c>
      <c r="AH884">
        <v>12</v>
      </c>
      <c r="AI884" t="s">
        <v>303</v>
      </c>
      <c r="AJ884">
        <v>52279.57</v>
      </c>
      <c r="AK884">
        <v>52279</v>
      </c>
      <c r="AL884">
        <v>52280</v>
      </c>
      <c r="AM884">
        <v>52279</v>
      </c>
      <c r="AN884">
        <v>12456.45</v>
      </c>
      <c r="AO884">
        <v>39823.120000000003</v>
      </c>
      <c r="AP884">
        <v>10455.91</v>
      </c>
      <c r="AQ884" t="s">
        <v>821</v>
      </c>
      <c r="AR884" t="s">
        <v>2239</v>
      </c>
      <c r="AS884" t="s">
        <v>279</v>
      </c>
      <c r="AT884" t="s">
        <v>680</v>
      </c>
      <c r="AU884" t="s">
        <v>126</v>
      </c>
      <c r="AV884" t="s">
        <v>927</v>
      </c>
      <c r="AW884" t="s">
        <v>126</v>
      </c>
      <c r="AX884" t="s">
        <v>1261</v>
      </c>
      <c r="AY884">
        <v>7</v>
      </c>
      <c r="AZ884">
        <v>439</v>
      </c>
      <c r="BA884">
        <v>7</v>
      </c>
      <c r="BB884">
        <v>282</v>
      </c>
      <c r="BC884">
        <v>2</v>
      </c>
      <c r="BD884">
        <v>3</v>
      </c>
      <c r="BE884" t="s">
        <v>257</v>
      </c>
      <c r="BF884" t="s">
        <v>1509</v>
      </c>
      <c r="BG884" t="s">
        <v>103</v>
      </c>
      <c r="BH884" t="s">
        <v>104</v>
      </c>
      <c r="BI884" t="s">
        <v>126</v>
      </c>
      <c r="BJ884" t="s">
        <v>130</v>
      </c>
      <c r="BK884">
        <v>66</v>
      </c>
      <c r="BL884">
        <v>220.9</v>
      </c>
      <c r="BM884">
        <v>167.64</v>
      </c>
      <c r="BN884">
        <v>100.2</v>
      </c>
      <c r="BO884">
        <v>35</v>
      </c>
      <c r="BP884" t="s">
        <v>192</v>
      </c>
      <c r="BQ884">
        <v>118</v>
      </c>
      <c r="BR884">
        <v>98.05</v>
      </c>
      <c r="BS884" t="s">
        <v>5775</v>
      </c>
      <c r="BT884" t="s">
        <v>181</v>
      </c>
    </row>
    <row r="885" spans="1:72" x14ac:dyDescent="0.2">
      <c r="A885" s="3">
        <v>789502</v>
      </c>
      <c r="B885">
        <v>1</v>
      </c>
      <c r="C885" t="s">
        <v>276</v>
      </c>
      <c r="D885">
        <v>1</v>
      </c>
      <c r="E885" s="2" t="s">
        <v>277</v>
      </c>
      <c r="F885" s="3" t="s">
        <v>224</v>
      </c>
      <c r="G885" t="s">
        <v>833</v>
      </c>
      <c r="H885" t="s">
        <v>237</v>
      </c>
      <c r="I885" t="s">
        <v>515</v>
      </c>
      <c r="J885" t="s">
        <v>2370</v>
      </c>
      <c r="K885" t="s">
        <v>5776</v>
      </c>
      <c r="L885" t="s">
        <v>291</v>
      </c>
      <c r="M885" t="s">
        <v>81</v>
      </c>
      <c r="N885">
        <v>75037</v>
      </c>
      <c r="O885" t="s">
        <v>82</v>
      </c>
      <c r="P885" t="s">
        <v>291</v>
      </c>
      <c r="Q885">
        <v>1</v>
      </c>
      <c r="R885" t="s">
        <v>84</v>
      </c>
      <c r="S885" t="s">
        <v>84</v>
      </c>
      <c r="T885" t="s">
        <v>331</v>
      </c>
      <c r="U885">
        <v>4</v>
      </c>
      <c r="V885" t="s">
        <v>86</v>
      </c>
      <c r="W885">
        <v>2</v>
      </c>
      <c r="X885" t="s">
        <v>87</v>
      </c>
      <c r="Y885" t="s">
        <v>88</v>
      </c>
      <c r="Z885" t="s">
        <v>343</v>
      </c>
      <c r="AA885" s="2">
        <v>43871</v>
      </c>
      <c r="AB885" s="2" t="s">
        <v>1944</v>
      </c>
      <c r="AC885" t="s">
        <v>286</v>
      </c>
      <c r="AD885">
        <v>4</v>
      </c>
      <c r="AE885">
        <v>3</v>
      </c>
      <c r="AF885">
        <v>15</v>
      </c>
      <c r="AG885" t="s">
        <v>328</v>
      </c>
      <c r="AH885" t="s">
        <v>121</v>
      </c>
      <c r="AI885" t="s">
        <v>122</v>
      </c>
      <c r="AJ885">
        <v>97357.51</v>
      </c>
      <c r="AK885">
        <v>97357</v>
      </c>
      <c r="AL885">
        <v>97358</v>
      </c>
      <c r="AM885">
        <v>97357</v>
      </c>
      <c r="AN885">
        <v>13916.88</v>
      </c>
      <c r="AO885">
        <v>83440.63</v>
      </c>
      <c r="AP885">
        <v>32452.5</v>
      </c>
      <c r="AQ885" t="s">
        <v>2699</v>
      </c>
      <c r="AR885" t="s">
        <v>2851</v>
      </c>
      <c r="AS885" t="s">
        <v>224</v>
      </c>
      <c r="AT885" t="s">
        <v>2852</v>
      </c>
      <c r="AU885" t="s">
        <v>126</v>
      </c>
      <c r="AV885" t="s">
        <v>927</v>
      </c>
      <c r="AW885" t="s">
        <v>126</v>
      </c>
      <c r="AX885" t="s">
        <v>5777</v>
      </c>
      <c r="AY885">
        <v>4</v>
      </c>
      <c r="AZ885">
        <v>988</v>
      </c>
      <c r="BA885">
        <v>4</v>
      </c>
      <c r="BB885">
        <v>134</v>
      </c>
      <c r="BC885">
        <v>1</v>
      </c>
      <c r="BD885">
        <v>3</v>
      </c>
      <c r="BE885" t="s">
        <v>257</v>
      </c>
      <c r="BF885" t="s">
        <v>1781</v>
      </c>
      <c r="BG885" t="s">
        <v>360</v>
      </c>
      <c r="BH885" t="s">
        <v>104</v>
      </c>
      <c r="BI885" t="s">
        <v>126</v>
      </c>
      <c r="BJ885" t="s">
        <v>351</v>
      </c>
      <c r="BK885">
        <v>72</v>
      </c>
      <c r="BL885">
        <v>144.5</v>
      </c>
      <c r="BM885">
        <v>182.88</v>
      </c>
      <c r="BN885">
        <v>65.540000000000006</v>
      </c>
      <c r="BO885">
        <v>19</v>
      </c>
      <c r="BP885" t="s">
        <v>209</v>
      </c>
      <c r="BQ885">
        <v>60</v>
      </c>
      <c r="BR885">
        <v>97.9</v>
      </c>
      <c r="BS885" t="s">
        <v>5778</v>
      </c>
      <c r="BT885" t="s">
        <v>108</v>
      </c>
    </row>
    <row r="886" spans="1:72" x14ac:dyDescent="0.2">
      <c r="A886" s="3">
        <v>789503</v>
      </c>
      <c r="B886">
        <v>1</v>
      </c>
      <c r="C886" t="s">
        <v>276</v>
      </c>
      <c r="D886">
        <v>1</v>
      </c>
      <c r="E886" s="2" t="s">
        <v>277</v>
      </c>
      <c r="G886" t="s">
        <v>2626</v>
      </c>
      <c r="H886" t="s">
        <v>237</v>
      </c>
      <c r="I886" t="s">
        <v>5779</v>
      </c>
      <c r="J886" t="s">
        <v>5780</v>
      </c>
      <c r="K886" t="s">
        <v>5781</v>
      </c>
      <c r="L886" t="s">
        <v>2638</v>
      </c>
      <c r="M886" t="s">
        <v>81</v>
      </c>
      <c r="N886">
        <v>75861</v>
      </c>
      <c r="O886" t="s">
        <v>82</v>
      </c>
      <c r="P886" t="s">
        <v>5782</v>
      </c>
      <c r="Q886">
        <v>1</v>
      </c>
      <c r="R886" t="s">
        <v>84</v>
      </c>
      <c r="S886" t="s">
        <v>84</v>
      </c>
      <c r="T886" t="s">
        <v>331</v>
      </c>
      <c r="U886">
        <v>4</v>
      </c>
      <c r="V886" t="s">
        <v>86</v>
      </c>
      <c r="W886">
        <v>2</v>
      </c>
      <c r="X886" t="s">
        <v>87</v>
      </c>
      <c r="Y886" t="s">
        <v>88</v>
      </c>
      <c r="Z886" t="s">
        <v>343</v>
      </c>
      <c r="AA886" s="2">
        <v>43912</v>
      </c>
      <c r="AB886" s="2" t="s">
        <v>267</v>
      </c>
      <c r="AC886" t="s">
        <v>268</v>
      </c>
      <c r="AD886">
        <v>3</v>
      </c>
      <c r="AE886">
        <v>3</v>
      </c>
      <c r="AF886">
        <v>18</v>
      </c>
      <c r="AG886" t="s">
        <v>827</v>
      </c>
      <c r="AH886" t="s">
        <v>288</v>
      </c>
      <c r="AI886" t="s">
        <v>289</v>
      </c>
      <c r="AJ886">
        <v>90188.2</v>
      </c>
      <c r="AK886">
        <v>90188</v>
      </c>
      <c r="AL886">
        <v>90189</v>
      </c>
      <c r="AM886">
        <v>90188</v>
      </c>
      <c r="AN886">
        <v>7473.87</v>
      </c>
      <c r="AO886">
        <v>82714.33</v>
      </c>
      <c r="AP886">
        <v>30062.73</v>
      </c>
      <c r="AQ886" t="s">
        <v>5783</v>
      </c>
      <c r="AR886" t="s">
        <v>5784</v>
      </c>
      <c r="AS886" t="s">
        <v>339</v>
      </c>
      <c r="AT886" t="s">
        <v>524</v>
      </c>
      <c r="AU886" t="s">
        <v>126</v>
      </c>
      <c r="AV886" t="s">
        <v>571</v>
      </c>
      <c r="AW886" t="s">
        <v>126</v>
      </c>
      <c r="AX886" t="s">
        <v>5785</v>
      </c>
      <c r="AY886">
        <v>8</v>
      </c>
      <c r="AZ886">
        <v>482</v>
      </c>
      <c r="BA886">
        <v>8</v>
      </c>
      <c r="BB886">
        <v>308</v>
      </c>
      <c r="BC886">
        <v>1</v>
      </c>
      <c r="BD886">
        <v>1</v>
      </c>
      <c r="BE886" t="s">
        <v>101</v>
      </c>
      <c r="BF886" t="s">
        <v>1816</v>
      </c>
      <c r="BG886" t="s">
        <v>220</v>
      </c>
      <c r="BH886" t="s">
        <v>104</v>
      </c>
      <c r="BI886" t="s">
        <v>126</v>
      </c>
      <c r="BJ886" t="s">
        <v>351</v>
      </c>
      <c r="BK886">
        <v>72</v>
      </c>
      <c r="BL886">
        <v>139</v>
      </c>
      <c r="BM886">
        <v>182.88</v>
      </c>
      <c r="BN886">
        <v>63.05</v>
      </c>
      <c r="BO886">
        <v>18</v>
      </c>
      <c r="BP886" t="s">
        <v>148</v>
      </c>
      <c r="BQ886">
        <v>55</v>
      </c>
      <c r="BR886">
        <v>98.06</v>
      </c>
      <c r="BS886" t="s">
        <v>5786</v>
      </c>
      <c r="BT886" t="s">
        <v>181</v>
      </c>
    </row>
    <row r="887" spans="1:72" x14ac:dyDescent="0.2">
      <c r="A887" s="3">
        <v>789504</v>
      </c>
      <c r="B887">
        <v>1</v>
      </c>
      <c r="C887" t="s">
        <v>276</v>
      </c>
      <c r="D887">
        <v>1</v>
      </c>
      <c r="E887" s="2" t="s">
        <v>277</v>
      </c>
      <c r="F887" s="3" t="s">
        <v>224</v>
      </c>
      <c r="G887" t="s">
        <v>807</v>
      </c>
      <c r="H887" t="s">
        <v>279</v>
      </c>
      <c r="I887" t="s">
        <v>5787</v>
      </c>
      <c r="J887" t="s">
        <v>5788</v>
      </c>
      <c r="K887" t="s">
        <v>5789</v>
      </c>
      <c r="L887" t="s">
        <v>291</v>
      </c>
      <c r="M887" t="s">
        <v>81</v>
      </c>
      <c r="N887">
        <v>77411</v>
      </c>
      <c r="O887" t="s">
        <v>82</v>
      </c>
      <c r="P887" t="s">
        <v>291</v>
      </c>
      <c r="Q887">
        <v>1</v>
      </c>
      <c r="R887" t="s">
        <v>84</v>
      </c>
      <c r="S887" t="s">
        <v>84</v>
      </c>
      <c r="T887" t="s">
        <v>331</v>
      </c>
      <c r="U887">
        <v>4</v>
      </c>
      <c r="V887" t="s">
        <v>86</v>
      </c>
      <c r="W887">
        <v>1</v>
      </c>
      <c r="X887" t="s">
        <v>139</v>
      </c>
      <c r="Y887" t="s">
        <v>156</v>
      </c>
      <c r="Z887" t="s">
        <v>343</v>
      </c>
      <c r="AA887" s="2">
        <v>43872</v>
      </c>
      <c r="AB887" s="2" t="s">
        <v>1944</v>
      </c>
      <c r="AC887" t="s">
        <v>286</v>
      </c>
      <c r="AD887">
        <v>3</v>
      </c>
      <c r="AE887">
        <v>2</v>
      </c>
      <c r="AF887">
        <v>13</v>
      </c>
      <c r="AG887" t="s">
        <v>380</v>
      </c>
      <c r="AH887" t="s">
        <v>288</v>
      </c>
      <c r="AI887" t="s">
        <v>289</v>
      </c>
      <c r="AJ887">
        <v>31110.05</v>
      </c>
      <c r="AK887">
        <v>31110</v>
      </c>
      <c r="AL887">
        <v>31111</v>
      </c>
      <c r="AM887">
        <v>31110</v>
      </c>
      <c r="AN887">
        <v>8099.9</v>
      </c>
      <c r="AO887">
        <v>23010.15</v>
      </c>
      <c r="AP887">
        <v>15555.02</v>
      </c>
      <c r="AQ887" t="s">
        <v>927</v>
      </c>
      <c r="AR887" t="s">
        <v>1192</v>
      </c>
      <c r="AS887" t="s">
        <v>84</v>
      </c>
      <c r="AT887" t="s">
        <v>1193</v>
      </c>
      <c r="AU887" t="s">
        <v>126</v>
      </c>
      <c r="AV887" t="s">
        <v>5790</v>
      </c>
      <c r="AW887" t="s">
        <v>126</v>
      </c>
      <c r="AY887">
        <v>11</v>
      </c>
      <c r="AZ887">
        <v>684</v>
      </c>
      <c r="BA887">
        <v>11</v>
      </c>
      <c r="BB887">
        <v>469</v>
      </c>
      <c r="BC887">
        <v>2</v>
      </c>
      <c r="BD887">
        <v>2</v>
      </c>
      <c r="BE887" t="s">
        <v>206</v>
      </c>
      <c r="BF887" t="s">
        <v>2664</v>
      </c>
      <c r="BH887" t="s">
        <v>104</v>
      </c>
      <c r="BI887" t="s">
        <v>126</v>
      </c>
      <c r="BJ887" t="s">
        <v>612</v>
      </c>
      <c r="BK887">
        <v>73</v>
      </c>
      <c r="BL887">
        <v>152</v>
      </c>
      <c r="BM887">
        <v>185.42</v>
      </c>
      <c r="BN887">
        <v>68.95</v>
      </c>
      <c r="BO887">
        <v>20</v>
      </c>
      <c r="BP887" t="s">
        <v>209</v>
      </c>
      <c r="BQ887">
        <v>63</v>
      </c>
      <c r="BR887">
        <v>97.81</v>
      </c>
      <c r="BS887" t="s">
        <v>3920</v>
      </c>
      <c r="BT887" t="s">
        <v>108</v>
      </c>
    </row>
    <row r="888" spans="1:72" x14ac:dyDescent="0.2">
      <c r="A888" s="3">
        <v>789505</v>
      </c>
      <c r="B888">
        <v>3</v>
      </c>
      <c r="C888" t="s">
        <v>72</v>
      </c>
      <c r="D888">
        <v>2</v>
      </c>
      <c r="E888" s="2" t="s">
        <v>73</v>
      </c>
      <c r="F888" s="3" t="s">
        <v>74</v>
      </c>
      <c r="G888" t="s">
        <v>645</v>
      </c>
      <c r="H888" t="s">
        <v>237</v>
      </c>
      <c r="I888" t="s">
        <v>2193</v>
      </c>
      <c r="J888" t="s">
        <v>5791</v>
      </c>
      <c r="K888" t="s">
        <v>5792</v>
      </c>
      <c r="L888" t="s">
        <v>588</v>
      </c>
      <c r="M888" t="s">
        <v>81</v>
      </c>
      <c r="N888">
        <v>77502</v>
      </c>
      <c r="O888" t="s">
        <v>82</v>
      </c>
      <c r="P888" t="s">
        <v>5793</v>
      </c>
      <c r="Q888">
        <v>1</v>
      </c>
      <c r="R888" t="s">
        <v>84</v>
      </c>
      <c r="S888" t="s">
        <v>84</v>
      </c>
      <c r="T888" t="s">
        <v>85</v>
      </c>
      <c r="U888">
        <v>4</v>
      </c>
      <c r="V888" t="s">
        <v>86</v>
      </c>
      <c r="W888">
        <v>2</v>
      </c>
      <c r="X888" t="s">
        <v>87</v>
      </c>
      <c r="Y888" t="s">
        <v>88</v>
      </c>
      <c r="Z888" t="s">
        <v>89</v>
      </c>
      <c r="AA888" s="2">
        <v>43872</v>
      </c>
      <c r="AB888" s="2" t="s">
        <v>1944</v>
      </c>
      <c r="AC888" t="s">
        <v>286</v>
      </c>
      <c r="AD888">
        <v>3</v>
      </c>
      <c r="AE888">
        <v>2</v>
      </c>
      <c r="AF888">
        <v>9</v>
      </c>
      <c r="AG888" t="s">
        <v>677</v>
      </c>
      <c r="AH888">
        <v>12</v>
      </c>
      <c r="AI888" t="s">
        <v>303</v>
      </c>
      <c r="AJ888">
        <v>24632.880000000001</v>
      </c>
      <c r="AK888">
        <v>24632</v>
      </c>
      <c r="AL888">
        <v>24633</v>
      </c>
      <c r="AM888">
        <v>24632</v>
      </c>
      <c r="AN888">
        <v>5718.88</v>
      </c>
      <c r="AO888">
        <v>18914</v>
      </c>
      <c r="AP888">
        <v>12316.44</v>
      </c>
      <c r="AQ888" t="s">
        <v>593</v>
      </c>
      <c r="AR888" t="s">
        <v>594</v>
      </c>
      <c r="AS888" t="s">
        <v>97</v>
      </c>
      <c r="AT888" t="s">
        <v>593</v>
      </c>
      <c r="AV888" t="s">
        <v>145</v>
      </c>
      <c r="AX888" t="s">
        <v>100</v>
      </c>
      <c r="AY888">
        <v>14</v>
      </c>
      <c r="AZ888">
        <v>807</v>
      </c>
      <c r="BA888">
        <v>14</v>
      </c>
      <c r="BB888">
        <v>560</v>
      </c>
      <c r="BC888">
        <v>1</v>
      </c>
      <c r="BD888">
        <v>1</v>
      </c>
      <c r="BE888" t="s">
        <v>101</v>
      </c>
      <c r="BF888" t="s">
        <v>879</v>
      </c>
      <c r="BG888" t="s">
        <v>611</v>
      </c>
      <c r="BH888" t="s">
        <v>104</v>
      </c>
      <c r="BI888" t="s">
        <v>84</v>
      </c>
      <c r="BJ888" t="s">
        <v>130</v>
      </c>
      <c r="BK888">
        <v>66</v>
      </c>
      <c r="BL888">
        <v>202.4</v>
      </c>
      <c r="BM888">
        <v>167.64</v>
      </c>
      <c r="BN888">
        <v>91.81</v>
      </c>
      <c r="BO888">
        <v>32</v>
      </c>
      <c r="BP888" t="s">
        <v>192</v>
      </c>
      <c r="BQ888">
        <v>107</v>
      </c>
      <c r="BR888">
        <v>98.27</v>
      </c>
      <c r="BS888" t="s">
        <v>3400</v>
      </c>
      <c r="BT888" t="s">
        <v>108</v>
      </c>
    </row>
    <row r="889" spans="1:72" x14ac:dyDescent="0.2">
      <c r="A889" s="3">
        <v>789506</v>
      </c>
      <c r="B889">
        <v>1</v>
      </c>
      <c r="C889" t="s">
        <v>276</v>
      </c>
      <c r="D889">
        <v>1</v>
      </c>
      <c r="E889" s="2" t="s">
        <v>277</v>
      </c>
      <c r="F889" s="3" t="s">
        <v>502</v>
      </c>
      <c r="G889" t="s">
        <v>244</v>
      </c>
      <c r="H889" t="s">
        <v>183</v>
      </c>
      <c r="I889" t="s">
        <v>4822</v>
      </c>
      <c r="J889" t="s">
        <v>5794</v>
      </c>
      <c r="K889" t="s">
        <v>5795</v>
      </c>
      <c r="L889" t="s">
        <v>588</v>
      </c>
      <c r="M889" t="s">
        <v>81</v>
      </c>
      <c r="N889">
        <v>77082</v>
      </c>
      <c r="O889" t="s">
        <v>82</v>
      </c>
      <c r="P889" t="s">
        <v>589</v>
      </c>
      <c r="Q889">
        <v>1</v>
      </c>
      <c r="R889" t="s">
        <v>84</v>
      </c>
      <c r="S889" t="s">
        <v>84</v>
      </c>
      <c r="T889" t="s">
        <v>85</v>
      </c>
      <c r="U889">
        <v>4</v>
      </c>
      <c r="V889" t="s">
        <v>86</v>
      </c>
      <c r="W889">
        <v>2</v>
      </c>
      <c r="X889" t="s">
        <v>87</v>
      </c>
      <c r="Y889" t="s">
        <v>88</v>
      </c>
      <c r="Z889" t="s">
        <v>89</v>
      </c>
      <c r="AA889" s="2">
        <v>43840</v>
      </c>
      <c r="AB889" s="2" t="s">
        <v>1327</v>
      </c>
      <c r="AC889" t="s">
        <v>172</v>
      </c>
      <c r="AD889">
        <v>1</v>
      </c>
      <c r="AE889">
        <v>2</v>
      </c>
      <c r="AF889">
        <v>3</v>
      </c>
      <c r="AG889" t="s">
        <v>2447</v>
      </c>
      <c r="AH889">
        <v>12</v>
      </c>
      <c r="AI889" t="s">
        <v>303</v>
      </c>
      <c r="AJ889">
        <v>23446.45</v>
      </c>
      <c r="AK889">
        <v>23446</v>
      </c>
      <c r="AL889">
        <v>23447</v>
      </c>
      <c r="AM889">
        <v>23446</v>
      </c>
      <c r="AN889">
        <v>5127.24</v>
      </c>
      <c r="AO889">
        <v>18319.21</v>
      </c>
      <c r="AP889">
        <v>11723.23</v>
      </c>
      <c r="AQ889" t="s">
        <v>3817</v>
      </c>
      <c r="AR889" t="s">
        <v>5409</v>
      </c>
      <c r="AS889" t="s">
        <v>84</v>
      </c>
      <c r="AT889" t="s">
        <v>3817</v>
      </c>
      <c r="AU889" t="s">
        <v>126</v>
      </c>
      <c r="AV889" t="s">
        <v>5796</v>
      </c>
      <c r="AW889" t="s">
        <v>126</v>
      </c>
      <c r="AY889">
        <v>11</v>
      </c>
      <c r="AZ889">
        <v>690</v>
      </c>
      <c r="BA889">
        <v>11</v>
      </c>
      <c r="BB889">
        <v>463</v>
      </c>
      <c r="BC889">
        <v>1</v>
      </c>
      <c r="BD889">
        <v>2</v>
      </c>
      <c r="BE889" t="s">
        <v>206</v>
      </c>
      <c r="BF889" t="s">
        <v>642</v>
      </c>
      <c r="BH889" t="s">
        <v>104</v>
      </c>
      <c r="BI889" t="s">
        <v>126</v>
      </c>
      <c r="BJ889" t="s">
        <v>105</v>
      </c>
      <c r="BK889">
        <v>68</v>
      </c>
      <c r="BL889">
        <v>137.9</v>
      </c>
      <c r="BM889">
        <v>172.72</v>
      </c>
      <c r="BN889">
        <v>62.55</v>
      </c>
      <c r="BO889">
        <v>20</v>
      </c>
      <c r="BP889" t="s">
        <v>209</v>
      </c>
      <c r="BQ889">
        <v>66</v>
      </c>
      <c r="BR889">
        <v>97.63</v>
      </c>
      <c r="BS889" t="s">
        <v>5038</v>
      </c>
      <c r="BT889" t="s">
        <v>132</v>
      </c>
    </row>
    <row r="890" spans="1:72" x14ac:dyDescent="0.2">
      <c r="A890" s="3">
        <v>789507</v>
      </c>
      <c r="B890">
        <v>4</v>
      </c>
      <c r="C890" t="s">
        <v>18</v>
      </c>
      <c r="D890">
        <v>5</v>
      </c>
      <c r="E890" s="2" t="s">
        <v>893</v>
      </c>
      <c r="F890" s="3" t="s">
        <v>84</v>
      </c>
      <c r="G890" t="s">
        <v>5797</v>
      </c>
      <c r="H890" t="s">
        <v>1052</v>
      </c>
      <c r="I890" t="s">
        <v>5798</v>
      </c>
      <c r="J890" t="s">
        <v>5799</v>
      </c>
      <c r="K890" t="s">
        <v>5800</v>
      </c>
      <c r="L890" t="s">
        <v>600</v>
      </c>
      <c r="M890" t="s">
        <v>81</v>
      </c>
      <c r="N890">
        <v>78204</v>
      </c>
      <c r="O890" t="s">
        <v>82</v>
      </c>
      <c r="P890" t="s">
        <v>356</v>
      </c>
      <c r="Q890">
        <v>1</v>
      </c>
      <c r="R890" t="s">
        <v>84</v>
      </c>
      <c r="S890" t="s">
        <v>126</v>
      </c>
      <c r="T890" t="s">
        <v>331</v>
      </c>
      <c r="U890">
        <v>4</v>
      </c>
      <c r="V890" t="s">
        <v>86</v>
      </c>
      <c r="W890">
        <v>2</v>
      </c>
      <c r="X890" t="s">
        <v>87</v>
      </c>
      <c r="Y890" t="s">
        <v>200</v>
      </c>
      <c r="Z890" t="s">
        <v>343</v>
      </c>
      <c r="AA890" s="2">
        <v>43887</v>
      </c>
      <c r="AB890" s="2" t="s">
        <v>488</v>
      </c>
      <c r="AC890" t="s">
        <v>119</v>
      </c>
      <c r="AD890">
        <v>4</v>
      </c>
      <c r="AE890">
        <v>5</v>
      </c>
      <c r="AF890">
        <v>0</v>
      </c>
      <c r="AG890" t="s">
        <v>899</v>
      </c>
      <c r="AH890" t="s">
        <v>121</v>
      </c>
      <c r="AI890" t="s">
        <v>122</v>
      </c>
      <c r="AJ890">
        <v>46725.19</v>
      </c>
      <c r="AK890">
        <v>46725</v>
      </c>
      <c r="AL890">
        <v>46726</v>
      </c>
      <c r="AM890">
        <v>46725</v>
      </c>
      <c r="AN890">
        <v>28790.2</v>
      </c>
      <c r="AO890">
        <v>17934.990000000002</v>
      </c>
      <c r="AP890">
        <v>9345.0400000000009</v>
      </c>
      <c r="AQ890" t="s">
        <v>900</v>
      </c>
      <c r="AR890" t="s">
        <v>901</v>
      </c>
      <c r="AS890" t="s">
        <v>902</v>
      </c>
      <c r="AT890" t="s">
        <v>903</v>
      </c>
      <c r="AV890" t="s">
        <v>5801</v>
      </c>
      <c r="AW890" t="s">
        <v>126</v>
      </c>
      <c r="AX890" t="s">
        <v>3084</v>
      </c>
      <c r="AY890">
        <v>15</v>
      </c>
      <c r="AZ890">
        <v>794</v>
      </c>
      <c r="BA890">
        <v>15</v>
      </c>
      <c r="BB890">
        <v>634</v>
      </c>
      <c r="BC890">
        <v>1</v>
      </c>
      <c r="BD890">
        <v>1</v>
      </c>
      <c r="BE890" t="s">
        <v>101</v>
      </c>
      <c r="BF890" t="s">
        <v>515</v>
      </c>
      <c r="BG890" t="s">
        <v>190</v>
      </c>
      <c r="BH890" t="s">
        <v>104</v>
      </c>
      <c r="BI890" t="s">
        <v>84</v>
      </c>
      <c r="BJ890" t="s">
        <v>1060</v>
      </c>
      <c r="BK890">
        <v>17</v>
      </c>
      <c r="BL890">
        <v>8</v>
      </c>
      <c r="BM890">
        <v>43.18</v>
      </c>
      <c r="BN890">
        <v>3.63</v>
      </c>
      <c r="BO890">
        <v>19</v>
      </c>
      <c r="BP890" t="s">
        <v>209</v>
      </c>
      <c r="BQ890">
        <v>76</v>
      </c>
      <c r="BR890">
        <v>98.31</v>
      </c>
      <c r="BS890" t="s">
        <v>2111</v>
      </c>
      <c r="BT890" t="s">
        <v>108</v>
      </c>
    </row>
    <row r="891" spans="1:72" x14ac:dyDescent="0.2">
      <c r="A891" s="3">
        <v>789508</v>
      </c>
      <c r="B891">
        <v>1</v>
      </c>
      <c r="C891" t="s">
        <v>276</v>
      </c>
      <c r="D891">
        <v>1</v>
      </c>
      <c r="E891" s="2" t="s">
        <v>277</v>
      </c>
      <c r="F891" s="3" t="s">
        <v>224</v>
      </c>
      <c r="G891" t="s">
        <v>1412</v>
      </c>
      <c r="H891" t="s">
        <v>502</v>
      </c>
      <c r="I891" t="s">
        <v>5802</v>
      </c>
      <c r="J891" t="s">
        <v>5803</v>
      </c>
      <c r="K891" t="s">
        <v>5804</v>
      </c>
      <c r="L891" t="s">
        <v>1186</v>
      </c>
      <c r="M891" t="s">
        <v>81</v>
      </c>
      <c r="N891">
        <v>77355</v>
      </c>
      <c r="O891" t="s">
        <v>82</v>
      </c>
      <c r="P891" t="s">
        <v>5805</v>
      </c>
      <c r="Q891">
        <v>1</v>
      </c>
      <c r="R891" t="s">
        <v>84</v>
      </c>
      <c r="S891" t="s">
        <v>84</v>
      </c>
      <c r="T891" t="s">
        <v>331</v>
      </c>
      <c r="U891">
        <v>4</v>
      </c>
      <c r="V891" t="s">
        <v>86</v>
      </c>
      <c r="W891">
        <v>2</v>
      </c>
      <c r="X891" t="s">
        <v>87</v>
      </c>
      <c r="Y891" t="s">
        <v>116</v>
      </c>
      <c r="Z891" t="s">
        <v>343</v>
      </c>
      <c r="AA891" s="2">
        <v>43900</v>
      </c>
      <c r="AB891" s="2" t="s">
        <v>1083</v>
      </c>
      <c r="AC891" t="s">
        <v>141</v>
      </c>
      <c r="AD891">
        <v>4</v>
      </c>
      <c r="AE891">
        <v>4</v>
      </c>
      <c r="AF891">
        <v>7</v>
      </c>
      <c r="AG891" t="s">
        <v>602</v>
      </c>
      <c r="AH891" t="s">
        <v>233</v>
      </c>
      <c r="AI891" t="s">
        <v>234</v>
      </c>
      <c r="AJ891">
        <v>70721.429999999993</v>
      </c>
      <c r="AK891">
        <v>70721</v>
      </c>
      <c r="AL891">
        <v>70722</v>
      </c>
      <c r="AM891">
        <v>70721</v>
      </c>
      <c r="AN891">
        <v>18555.84</v>
      </c>
      <c r="AO891">
        <v>52165.59</v>
      </c>
      <c r="AP891">
        <v>17680.36</v>
      </c>
      <c r="AQ891" t="s">
        <v>235</v>
      </c>
      <c r="AR891" t="s">
        <v>236</v>
      </c>
      <c r="AS891" t="s">
        <v>237</v>
      </c>
      <c r="AT891" t="s">
        <v>238</v>
      </c>
      <c r="AU891" t="s">
        <v>126</v>
      </c>
      <c r="AV891" t="s">
        <v>358</v>
      </c>
      <c r="AW891" t="s">
        <v>126</v>
      </c>
      <c r="AY891">
        <v>18</v>
      </c>
      <c r="AZ891">
        <v>871</v>
      </c>
      <c r="BA891">
        <v>18</v>
      </c>
      <c r="BB891">
        <v>720</v>
      </c>
      <c r="BC891">
        <v>2</v>
      </c>
      <c r="BD891">
        <v>2</v>
      </c>
      <c r="BE891" t="s">
        <v>206</v>
      </c>
      <c r="BF891" t="s">
        <v>1218</v>
      </c>
      <c r="BH891" t="s">
        <v>104</v>
      </c>
      <c r="BI891" t="s">
        <v>126</v>
      </c>
      <c r="BJ891" t="s">
        <v>452</v>
      </c>
      <c r="BK891">
        <v>67</v>
      </c>
      <c r="BL891">
        <v>150</v>
      </c>
      <c r="BM891">
        <v>170.18</v>
      </c>
      <c r="BN891">
        <v>68.040000000000006</v>
      </c>
      <c r="BO891">
        <v>23</v>
      </c>
      <c r="BP891" t="s">
        <v>209</v>
      </c>
      <c r="BQ891">
        <v>74</v>
      </c>
      <c r="BR891">
        <v>97.74</v>
      </c>
      <c r="BS891" t="s">
        <v>5806</v>
      </c>
      <c r="BT891" t="s">
        <v>181</v>
      </c>
    </row>
    <row r="892" spans="1:72" x14ac:dyDescent="0.2">
      <c r="A892" s="3">
        <v>789509</v>
      </c>
      <c r="B892">
        <v>3</v>
      </c>
      <c r="C892" t="s">
        <v>72</v>
      </c>
      <c r="D892">
        <v>2</v>
      </c>
      <c r="E892" s="2" t="s">
        <v>73</v>
      </c>
      <c r="F892" s="3" t="s">
        <v>74</v>
      </c>
      <c r="G892" t="s">
        <v>5807</v>
      </c>
      <c r="H892" t="s">
        <v>493</v>
      </c>
      <c r="I892" t="s">
        <v>5808</v>
      </c>
      <c r="J892" t="s">
        <v>5809</v>
      </c>
      <c r="K892" t="s">
        <v>5810</v>
      </c>
      <c r="L892" t="s">
        <v>1159</v>
      </c>
      <c r="M892" t="s">
        <v>81</v>
      </c>
      <c r="N892">
        <v>78419</v>
      </c>
      <c r="O892" t="s">
        <v>82</v>
      </c>
      <c r="P892" t="s">
        <v>1160</v>
      </c>
      <c r="Q892">
        <v>1</v>
      </c>
      <c r="R892" t="s">
        <v>84</v>
      </c>
      <c r="S892" t="s">
        <v>84</v>
      </c>
      <c r="T892" t="s">
        <v>85</v>
      </c>
      <c r="U892">
        <v>4</v>
      </c>
      <c r="V892" t="s">
        <v>86</v>
      </c>
      <c r="W892">
        <v>1</v>
      </c>
      <c r="X892" t="s">
        <v>139</v>
      </c>
      <c r="Y892" t="s">
        <v>88</v>
      </c>
      <c r="Z892" t="s">
        <v>89</v>
      </c>
      <c r="AA892" s="2">
        <v>43844</v>
      </c>
      <c r="AB892" s="2" t="s">
        <v>1716</v>
      </c>
      <c r="AC892" t="s">
        <v>286</v>
      </c>
      <c r="AD892">
        <v>3</v>
      </c>
      <c r="AE892">
        <v>2</v>
      </c>
      <c r="AF892">
        <v>7</v>
      </c>
      <c r="AG892" t="s">
        <v>602</v>
      </c>
      <c r="AH892" t="s">
        <v>143</v>
      </c>
      <c r="AI892" t="s">
        <v>144</v>
      </c>
      <c r="AJ892">
        <v>27885.81</v>
      </c>
      <c r="AK892">
        <v>27885</v>
      </c>
      <c r="AL892">
        <v>27886</v>
      </c>
      <c r="AM892">
        <v>27885</v>
      </c>
      <c r="AN892">
        <v>5718.88</v>
      </c>
      <c r="AO892">
        <v>22166.93</v>
      </c>
      <c r="AP892">
        <v>13942.91</v>
      </c>
      <c r="AQ892" t="s">
        <v>160</v>
      </c>
      <c r="AR892" t="s">
        <v>688</v>
      </c>
      <c r="AS892" t="s">
        <v>97</v>
      </c>
      <c r="AT892" t="s">
        <v>689</v>
      </c>
      <c r="AU892" t="s">
        <v>126</v>
      </c>
      <c r="AV892" t="s">
        <v>145</v>
      </c>
      <c r="AX892" t="s">
        <v>100</v>
      </c>
      <c r="AY892">
        <v>14</v>
      </c>
      <c r="AZ892">
        <v>807</v>
      </c>
      <c r="BA892">
        <v>14</v>
      </c>
      <c r="BB892">
        <v>560</v>
      </c>
      <c r="BC892">
        <v>1</v>
      </c>
      <c r="BD892">
        <v>1</v>
      </c>
      <c r="BE892" t="s">
        <v>101</v>
      </c>
      <c r="BF892" t="s">
        <v>431</v>
      </c>
      <c r="BG892" t="s">
        <v>129</v>
      </c>
      <c r="BH892" t="s">
        <v>104</v>
      </c>
      <c r="BI892" t="s">
        <v>84</v>
      </c>
      <c r="BJ892" t="s">
        <v>361</v>
      </c>
      <c r="BK892">
        <v>63</v>
      </c>
      <c r="BL892">
        <v>160.4</v>
      </c>
      <c r="BM892">
        <v>160.02000000000001</v>
      </c>
      <c r="BN892">
        <v>72.760000000000005</v>
      </c>
      <c r="BO892">
        <v>28</v>
      </c>
      <c r="BP892" t="s">
        <v>106</v>
      </c>
      <c r="BQ892">
        <v>97</v>
      </c>
      <c r="BR892">
        <v>98.02</v>
      </c>
      <c r="BS892" t="s">
        <v>5811</v>
      </c>
      <c r="BT892" t="s">
        <v>132</v>
      </c>
    </row>
    <row r="893" spans="1:72" x14ac:dyDescent="0.2">
      <c r="A893" s="3">
        <v>789510</v>
      </c>
      <c r="B893">
        <v>3</v>
      </c>
      <c r="C893" t="s">
        <v>72</v>
      </c>
      <c r="D893">
        <v>2</v>
      </c>
      <c r="E893" s="2" t="s">
        <v>73</v>
      </c>
      <c r="F893" s="3" t="s">
        <v>74</v>
      </c>
      <c r="G893" t="s">
        <v>5812</v>
      </c>
      <c r="H893" t="s">
        <v>183</v>
      </c>
      <c r="I893" t="s">
        <v>5813</v>
      </c>
      <c r="J893" t="s">
        <v>5814</v>
      </c>
      <c r="K893" t="s">
        <v>5815</v>
      </c>
      <c r="L893" t="s">
        <v>291</v>
      </c>
      <c r="M893" t="s">
        <v>81</v>
      </c>
      <c r="N893">
        <v>75275</v>
      </c>
      <c r="O893" t="s">
        <v>82</v>
      </c>
      <c r="P893" t="s">
        <v>291</v>
      </c>
      <c r="Q893">
        <v>1</v>
      </c>
      <c r="R893" t="s">
        <v>84</v>
      </c>
      <c r="S893" t="s">
        <v>84</v>
      </c>
      <c r="T893" t="s">
        <v>85</v>
      </c>
      <c r="U893">
        <v>4</v>
      </c>
      <c r="V893" t="s">
        <v>86</v>
      </c>
      <c r="W893">
        <v>1</v>
      </c>
      <c r="X893" t="s">
        <v>139</v>
      </c>
      <c r="Y893" t="s">
        <v>156</v>
      </c>
      <c r="Z893" t="s">
        <v>117</v>
      </c>
      <c r="AA893" s="2">
        <v>43879</v>
      </c>
      <c r="AB893" s="2" t="s">
        <v>1133</v>
      </c>
      <c r="AC893" t="s">
        <v>158</v>
      </c>
      <c r="AD893">
        <v>4</v>
      </c>
      <c r="AE893">
        <v>3</v>
      </c>
      <c r="AF893">
        <v>17</v>
      </c>
      <c r="AG893" t="s">
        <v>473</v>
      </c>
      <c r="AH893" t="s">
        <v>288</v>
      </c>
      <c r="AI893" t="s">
        <v>289</v>
      </c>
      <c r="AJ893">
        <v>92810.52</v>
      </c>
      <c r="AK893">
        <v>92810</v>
      </c>
      <c r="AL893">
        <v>92811</v>
      </c>
      <c r="AM893">
        <v>92810</v>
      </c>
      <c r="AN893">
        <v>8578.32</v>
      </c>
      <c r="AO893">
        <v>84232.2</v>
      </c>
      <c r="AP893">
        <v>30936.84</v>
      </c>
      <c r="AQ893" t="s">
        <v>4540</v>
      </c>
      <c r="AR893" t="s">
        <v>4541</v>
      </c>
      <c r="AS893" t="s">
        <v>339</v>
      </c>
      <c r="AT893" t="s">
        <v>764</v>
      </c>
      <c r="AU893" t="s">
        <v>126</v>
      </c>
      <c r="AX893" t="s">
        <v>5816</v>
      </c>
      <c r="AY893">
        <v>8</v>
      </c>
      <c r="AZ893">
        <v>494</v>
      </c>
      <c r="BA893">
        <v>8</v>
      </c>
      <c r="BB893">
        <v>313</v>
      </c>
      <c r="BC893">
        <v>1</v>
      </c>
      <c r="BD893">
        <v>1</v>
      </c>
      <c r="BE893" t="s">
        <v>101</v>
      </c>
      <c r="BF893" t="s">
        <v>866</v>
      </c>
      <c r="BG893" t="s">
        <v>360</v>
      </c>
      <c r="BH893" t="s">
        <v>104</v>
      </c>
      <c r="BI893" t="s">
        <v>84</v>
      </c>
      <c r="BJ893" t="s">
        <v>361</v>
      </c>
      <c r="BK893">
        <v>63</v>
      </c>
      <c r="BL893">
        <v>152.9</v>
      </c>
      <c r="BM893">
        <v>160.02000000000001</v>
      </c>
      <c r="BN893">
        <v>69.349999999999994</v>
      </c>
      <c r="BO893">
        <v>27</v>
      </c>
      <c r="BP893" t="s">
        <v>106</v>
      </c>
      <c r="BQ893">
        <v>92</v>
      </c>
      <c r="BR893">
        <v>97.79</v>
      </c>
      <c r="BS893" t="s">
        <v>5817</v>
      </c>
      <c r="BT893" t="s">
        <v>108</v>
      </c>
    </row>
    <row r="894" spans="1:72" x14ac:dyDescent="0.2">
      <c r="A894" s="3">
        <v>789511</v>
      </c>
      <c r="B894">
        <v>4</v>
      </c>
      <c r="C894" t="s">
        <v>18</v>
      </c>
      <c r="D894">
        <v>5</v>
      </c>
      <c r="E894" s="2" t="s">
        <v>893</v>
      </c>
      <c r="F894" s="3" t="s">
        <v>84</v>
      </c>
      <c r="G894" t="s">
        <v>2847</v>
      </c>
      <c r="H894" t="s">
        <v>76</v>
      </c>
      <c r="I894" t="s">
        <v>5818</v>
      </c>
      <c r="J894" t="s">
        <v>5819</v>
      </c>
      <c r="K894" t="s">
        <v>5820</v>
      </c>
      <c r="L894" t="s">
        <v>291</v>
      </c>
      <c r="M894" t="s">
        <v>81</v>
      </c>
      <c r="N894">
        <v>79945</v>
      </c>
      <c r="O894" t="s">
        <v>82</v>
      </c>
      <c r="P894" t="s">
        <v>291</v>
      </c>
      <c r="Q894">
        <v>1</v>
      </c>
      <c r="R894" t="s">
        <v>84</v>
      </c>
      <c r="S894" t="s">
        <v>126</v>
      </c>
      <c r="T894" t="s">
        <v>85</v>
      </c>
      <c r="U894">
        <v>4</v>
      </c>
      <c r="V894" t="s">
        <v>86</v>
      </c>
      <c r="W894">
        <v>1</v>
      </c>
      <c r="X894" t="s">
        <v>139</v>
      </c>
      <c r="Y894" t="s">
        <v>200</v>
      </c>
      <c r="Z894" t="s">
        <v>117</v>
      </c>
      <c r="AA894" s="2">
        <v>43889</v>
      </c>
      <c r="AB894" s="2" t="s">
        <v>1923</v>
      </c>
      <c r="AC894" t="s">
        <v>172</v>
      </c>
      <c r="AD894">
        <v>1</v>
      </c>
      <c r="AE894">
        <v>2</v>
      </c>
      <c r="AF894">
        <v>0</v>
      </c>
      <c r="AG894" t="s">
        <v>899</v>
      </c>
      <c r="AH894" t="s">
        <v>143</v>
      </c>
      <c r="AI894" t="s">
        <v>144</v>
      </c>
      <c r="AJ894">
        <v>4276.43</v>
      </c>
      <c r="AK894">
        <v>4276</v>
      </c>
      <c r="AL894">
        <v>4277</v>
      </c>
      <c r="AM894">
        <v>4276</v>
      </c>
      <c r="AN894">
        <v>2822.2</v>
      </c>
      <c r="AO894">
        <v>1454.23</v>
      </c>
      <c r="AP894">
        <v>2138.2199999999998</v>
      </c>
      <c r="AQ894" t="s">
        <v>1058</v>
      </c>
      <c r="AR894" t="s">
        <v>1059</v>
      </c>
      <c r="AS894" t="s">
        <v>902</v>
      </c>
      <c r="AT894" t="s">
        <v>903</v>
      </c>
      <c r="AV894" t="s">
        <v>904</v>
      </c>
      <c r="AX894" t="s">
        <v>905</v>
      </c>
      <c r="AY894">
        <v>15</v>
      </c>
      <c r="AZ894">
        <v>795</v>
      </c>
      <c r="BA894">
        <v>15</v>
      </c>
      <c r="BB894">
        <v>640</v>
      </c>
      <c r="BC894">
        <v>1</v>
      </c>
      <c r="BD894">
        <v>1</v>
      </c>
      <c r="BE894" t="s">
        <v>101</v>
      </c>
      <c r="BF894" t="s">
        <v>1013</v>
      </c>
      <c r="BG894" t="s">
        <v>294</v>
      </c>
      <c r="BH894" t="s">
        <v>104</v>
      </c>
      <c r="BI894" t="s">
        <v>84</v>
      </c>
      <c r="BJ894" t="s">
        <v>2198</v>
      </c>
      <c r="BK894">
        <v>19</v>
      </c>
      <c r="BL894">
        <v>5</v>
      </c>
      <c r="BM894">
        <v>48.26</v>
      </c>
      <c r="BN894">
        <v>2.27</v>
      </c>
      <c r="BO894">
        <v>9</v>
      </c>
      <c r="BP894" t="s">
        <v>148</v>
      </c>
      <c r="BQ894">
        <v>46</v>
      </c>
      <c r="BR894">
        <v>97.32</v>
      </c>
      <c r="BS894" t="s">
        <v>5054</v>
      </c>
      <c r="BT894" t="s">
        <v>108</v>
      </c>
    </row>
    <row r="895" spans="1:72" x14ac:dyDescent="0.2">
      <c r="A895" s="3">
        <v>789512</v>
      </c>
      <c r="B895">
        <v>1</v>
      </c>
      <c r="C895" t="s">
        <v>276</v>
      </c>
      <c r="D895">
        <v>1</v>
      </c>
      <c r="E895" s="2" t="s">
        <v>277</v>
      </c>
      <c r="G895" t="s">
        <v>5821</v>
      </c>
      <c r="H895" t="s">
        <v>237</v>
      </c>
      <c r="I895" t="s">
        <v>5822</v>
      </c>
      <c r="J895" t="s">
        <v>5823</v>
      </c>
      <c r="K895" t="s">
        <v>5824</v>
      </c>
      <c r="L895" t="s">
        <v>957</v>
      </c>
      <c r="M895" t="s">
        <v>81</v>
      </c>
      <c r="N895">
        <v>78586</v>
      </c>
      <c r="O895" t="s">
        <v>82</v>
      </c>
      <c r="P895" t="s">
        <v>5825</v>
      </c>
      <c r="Q895">
        <v>1</v>
      </c>
      <c r="R895" t="s">
        <v>84</v>
      </c>
      <c r="S895" t="s">
        <v>84</v>
      </c>
      <c r="T895" t="s">
        <v>85</v>
      </c>
      <c r="U895">
        <v>4</v>
      </c>
      <c r="V895" t="s">
        <v>86</v>
      </c>
      <c r="W895">
        <v>2</v>
      </c>
      <c r="X895" t="s">
        <v>87</v>
      </c>
      <c r="Y895" t="s">
        <v>88</v>
      </c>
      <c r="Z895" t="s">
        <v>89</v>
      </c>
      <c r="AA895" s="2">
        <v>43898</v>
      </c>
      <c r="AB895" s="2" t="s">
        <v>315</v>
      </c>
      <c r="AC895" t="s">
        <v>91</v>
      </c>
      <c r="AD895">
        <v>2</v>
      </c>
      <c r="AE895">
        <v>2</v>
      </c>
      <c r="AF895">
        <v>20</v>
      </c>
      <c r="AG895" t="s">
        <v>580</v>
      </c>
      <c r="AH895" t="s">
        <v>288</v>
      </c>
      <c r="AI895" t="s">
        <v>289</v>
      </c>
      <c r="AJ895">
        <v>93389.07</v>
      </c>
      <c r="AK895">
        <v>93389</v>
      </c>
      <c r="AL895">
        <v>93390</v>
      </c>
      <c r="AM895">
        <v>93389</v>
      </c>
      <c r="AN895">
        <v>4982.58</v>
      </c>
      <c r="AO895">
        <v>88406.49</v>
      </c>
      <c r="AP895">
        <v>46694.54</v>
      </c>
      <c r="AQ895" t="s">
        <v>5826</v>
      </c>
      <c r="AR895" s="16" t="s">
        <v>291</v>
      </c>
      <c r="AS895" s="16" t="s">
        <v>291</v>
      </c>
      <c r="AT895" s="16" t="s">
        <v>291</v>
      </c>
      <c r="AU895" t="s">
        <v>126</v>
      </c>
      <c r="AV895" t="s">
        <v>5827</v>
      </c>
      <c r="AW895" t="s">
        <v>126</v>
      </c>
      <c r="AX895" t="s">
        <v>2404</v>
      </c>
      <c r="AY895">
        <v>1</v>
      </c>
      <c r="AZ895">
        <v>42</v>
      </c>
      <c r="BA895">
        <v>1</v>
      </c>
      <c r="BB895">
        <v>45</v>
      </c>
      <c r="BC895">
        <v>2</v>
      </c>
      <c r="BD895">
        <v>1</v>
      </c>
      <c r="BE895" t="s">
        <v>101</v>
      </c>
      <c r="BF895" t="s">
        <v>273</v>
      </c>
      <c r="BG895" t="s">
        <v>387</v>
      </c>
      <c r="BH895" t="s">
        <v>104</v>
      </c>
      <c r="BI895" t="s">
        <v>126</v>
      </c>
      <c r="BJ895" t="s">
        <v>452</v>
      </c>
      <c r="BK895">
        <v>67</v>
      </c>
      <c r="BL895">
        <v>161.69999999999999</v>
      </c>
      <c r="BM895">
        <v>170.18</v>
      </c>
      <c r="BN895">
        <v>73.349999999999994</v>
      </c>
      <c r="BO895">
        <v>25</v>
      </c>
      <c r="BP895" t="s">
        <v>106</v>
      </c>
      <c r="BQ895">
        <v>83</v>
      </c>
      <c r="BR895">
        <v>98.21</v>
      </c>
      <c r="BS895" t="s">
        <v>5828</v>
      </c>
      <c r="BT895" t="s">
        <v>181</v>
      </c>
    </row>
    <row r="896" spans="1:72" x14ac:dyDescent="0.2">
      <c r="A896" s="3">
        <v>789513</v>
      </c>
      <c r="B896">
        <v>1</v>
      </c>
      <c r="C896" t="s">
        <v>276</v>
      </c>
      <c r="D896">
        <v>1</v>
      </c>
      <c r="E896" s="2" t="s">
        <v>277</v>
      </c>
      <c r="F896" s="3" t="s">
        <v>224</v>
      </c>
      <c r="G896" t="s">
        <v>2148</v>
      </c>
      <c r="H896" t="s">
        <v>298</v>
      </c>
      <c r="I896" t="s">
        <v>5829</v>
      </c>
      <c r="J896" t="s">
        <v>5830</v>
      </c>
      <c r="K896" t="s">
        <v>5831</v>
      </c>
      <c r="L896" t="s">
        <v>291</v>
      </c>
      <c r="M896" t="s">
        <v>81</v>
      </c>
      <c r="N896">
        <v>79163</v>
      </c>
      <c r="O896" t="s">
        <v>82</v>
      </c>
      <c r="P896" t="s">
        <v>291</v>
      </c>
      <c r="Q896">
        <v>6</v>
      </c>
      <c r="R896" t="s">
        <v>84</v>
      </c>
      <c r="S896" t="s">
        <v>84</v>
      </c>
      <c r="T896" t="s">
        <v>85</v>
      </c>
      <c r="U896">
        <v>4</v>
      </c>
      <c r="V896" t="s">
        <v>86</v>
      </c>
      <c r="W896">
        <v>2</v>
      </c>
      <c r="X896" t="s">
        <v>87</v>
      </c>
      <c r="Y896" t="s">
        <v>200</v>
      </c>
      <c r="Z896" t="s">
        <v>117</v>
      </c>
      <c r="AA896" s="2">
        <v>43889</v>
      </c>
      <c r="AB896" s="2" t="s">
        <v>1278</v>
      </c>
      <c r="AC896" t="s">
        <v>91</v>
      </c>
      <c r="AD896">
        <v>3</v>
      </c>
      <c r="AE896">
        <v>4</v>
      </c>
      <c r="AF896">
        <v>20</v>
      </c>
      <c r="AG896" t="s">
        <v>580</v>
      </c>
      <c r="AH896" t="s">
        <v>288</v>
      </c>
      <c r="AI896" t="s">
        <v>289</v>
      </c>
      <c r="AJ896">
        <v>65881.149999999994</v>
      </c>
      <c r="AK896">
        <v>65881</v>
      </c>
      <c r="AL896">
        <v>65882</v>
      </c>
      <c r="AM896">
        <v>65881</v>
      </c>
      <c r="AN896">
        <v>17377.830000000002</v>
      </c>
      <c r="AO896">
        <v>48503.32</v>
      </c>
      <c r="AP896">
        <v>16470.29</v>
      </c>
      <c r="AQ896" t="s">
        <v>5832</v>
      </c>
      <c r="AR896" t="s">
        <v>5833</v>
      </c>
      <c r="AS896" t="s">
        <v>224</v>
      </c>
      <c r="AT896" t="s">
        <v>5834</v>
      </c>
      <c r="AU896" t="s">
        <v>126</v>
      </c>
      <c r="AV896" t="s">
        <v>5835</v>
      </c>
      <c r="AW896" t="s">
        <v>126</v>
      </c>
      <c r="AX896" t="s">
        <v>5836</v>
      </c>
      <c r="AY896">
        <v>5</v>
      </c>
      <c r="AZ896">
        <v>253</v>
      </c>
      <c r="BA896">
        <v>5</v>
      </c>
      <c r="BB896">
        <v>197</v>
      </c>
      <c r="BC896">
        <v>2</v>
      </c>
      <c r="BD896">
        <v>2</v>
      </c>
      <c r="BE896" t="s">
        <v>206</v>
      </c>
      <c r="BF896" t="s">
        <v>2906</v>
      </c>
      <c r="BG896" t="s">
        <v>755</v>
      </c>
      <c r="BH896" t="s">
        <v>104</v>
      </c>
      <c r="BI896" t="s">
        <v>126</v>
      </c>
      <c r="BJ896" t="s">
        <v>191</v>
      </c>
      <c r="BK896">
        <v>61</v>
      </c>
      <c r="BL896">
        <v>105.6</v>
      </c>
      <c r="BM896">
        <v>154.94</v>
      </c>
      <c r="BN896">
        <v>47.9</v>
      </c>
      <c r="BO896">
        <v>19</v>
      </c>
      <c r="BP896" t="s">
        <v>209</v>
      </c>
      <c r="BQ896">
        <v>67</v>
      </c>
      <c r="BR896">
        <v>97.82</v>
      </c>
      <c r="BS896" t="s">
        <v>5837</v>
      </c>
      <c r="BT896" t="s">
        <v>108</v>
      </c>
    </row>
    <row r="897" spans="1:72" x14ac:dyDescent="0.2">
      <c r="A897" s="3">
        <v>789514</v>
      </c>
      <c r="B897">
        <v>1</v>
      </c>
      <c r="C897" t="s">
        <v>276</v>
      </c>
      <c r="D897">
        <v>1</v>
      </c>
      <c r="E897" s="2" t="s">
        <v>277</v>
      </c>
      <c r="F897" s="3" t="s">
        <v>224</v>
      </c>
      <c r="G897" t="s">
        <v>433</v>
      </c>
      <c r="H897" t="s">
        <v>383</v>
      </c>
      <c r="I897" t="s">
        <v>5838</v>
      </c>
      <c r="J897" t="s">
        <v>5839</v>
      </c>
      <c r="K897" t="s">
        <v>5840</v>
      </c>
      <c r="L897" t="s">
        <v>600</v>
      </c>
      <c r="M897" t="s">
        <v>81</v>
      </c>
      <c r="N897">
        <v>78250</v>
      </c>
      <c r="O897" t="s">
        <v>82</v>
      </c>
      <c r="P897" t="s">
        <v>356</v>
      </c>
      <c r="Q897">
        <v>3</v>
      </c>
      <c r="R897" t="s">
        <v>84</v>
      </c>
      <c r="S897" t="s">
        <v>84</v>
      </c>
      <c r="T897" t="s">
        <v>85</v>
      </c>
      <c r="U897">
        <v>4</v>
      </c>
      <c r="V897" t="s">
        <v>86</v>
      </c>
      <c r="W897">
        <v>2</v>
      </c>
      <c r="X897" t="s">
        <v>87</v>
      </c>
      <c r="Y897" t="s">
        <v>200</v>
      </c>
      <c r="Z897" t="s">
        <v>117</v>
      </c>
      <c r="AA897" s="2">
        <v>43865</v>
      </c>
      <c r="AB897" s="2" t="s">
        <v>1360</v>
      </c>
      <c r="AC897" t="s">
        <v>91</v>
      </c>
      <c r="AD897">
        <v>6</v>
      </c>
      <c r="AE897">
        <v>7</v>
      </c>
      <c r="AF897">
        <v>19</v>
      </c>
      <c r="AG897" t="s">
        <v>461</v>
      </c>
      <c r="AH897" t="s">
        <v>288</v>
      </c>
      <c r="AI897" t="s">
        <v>289</v>
      </c>
      <c r="AJ897">
        <v>112392.54</v>
      </c>
      <c r="AK897">
        <v>112392</v>
      </c>
      <c r="AL897">
        <v>112393</v>
      </c>
      <c r="AM897">
        <v>112392</v>
      </c>
      <c r="AN897">
        <v>34239.78</v>
      </c>
      <c r="AO897">
        <v>78152.759999999995</v>
      </c>
      <c r="AP897">
        <v>16056.08</v>
      </c>
      <c r="AQ897" t="s">
        <v>235</v>
      </c>
      <c r="AR897" t="s">
        <v>236</v>
      </c>
      <c r="AS897" t="s">
        <v>237</v>
      </c>
      <c r="AT897" t="s">
        <v>238</v>
      </c>
      <c r="AU897" t="s">
        <v>126</v>
      </c>
      <c r="AV897" t="s">
        <v>358</v>
      </c>
      <c r="AW897" t="s">
        <v>126</v>
      </c>
      <c r="AX897" t="s">
        <v>293</v>
      </c>
      <c r="AY897">
        <v>18</v>
      </c>
      <c r="AZ897">
        <v>871</v>
      </c>
      <c r="BA897">
        <v>18</v>
      </c>
      <c r="BB897">
        <v>720</v>
      </c>
      <c r="BC897">
        <v>3</v>
      </c>
      <c r="BD897">
        <v>3</v>
      </c>
      <c r="BE897" t="s">
        <v>257</v>
      </c>
      <c r="BF897" t="s">
        <v>1242</v>
      </c>
      <c r="BG897" t="s">
        <v>308</v>
      </c>
      <c r="BH897" t="s">
        <v>104</v>
      </c>
      <c r="BI897" t="s">
        <v>126</v>
      </c>
      <c r="BJ897" t="s">
        <v>163</v>
      </c>
      <c r="BK897">
        <v>64</v>
      </c>
      <c r="BL897">
        <v>179.1</v>
      </c>
      <c r="BM897">
        <v>162.56</v>
      </c>
      <c r="BN897">
        <v>81.239999999999995</v>
      </c>
      <c r="BO897">
        <v>30</v>
      </c>
      <c r="BP897" t="s">
        <v>192</v>
      </c>
      <c r="BQ897">
        <v>110</v>
      </c>
      <c r="BR897">
        <v>98.19</v>
      </c>
      <c r="BS897" t="s">
        <v>5841</v>
      </c>
      <c r="BT897" t="s">
        <v>108</v>
      </c>
    </row>
    <row r="898" spans="1:72" x14ac:dyDescent="0.2">
      <c r="A898" s="3">
        <v>789515</v>
      </c>
      <c r="B898">
        <v>4</v>
      </c>
      <c r="C898" t="s">
        <v>18</v>
      </c>
      <c r="D898">
        <v>5</v>
      </c>
      <c r="E898" s="2" t="s">
        <v>893</v>
      </c>
      <c r="F898" s="3" t="s">
        <v>84</v>
      </c>
      <c r="G898" t="s">
        <v>5812</v>
      </c>
      <c r="H898" t="s">
        <v>467</v>
      </c>
      <c r="I898" t="s">
        <v>5842</v>
      </c>
      <c r="J898" t="s">
        <v>5843</v>
      </c>
      <c r="K898" t="s">
        <v>5844</v>
      </c>
      <c r="L898" t="s">
        <v>588</v>
      </c>
      <c r="M898" t="s">
        <v>81</v>
      </c>
      <c r="N898">
        <v>77014</v>
      </c>
      <c r="O898" t="s">
        <v>82</v>
      </c>
      <c r="P898" t="s">
        <v>589</v>
      </c>
      <c r="Q898">
        <v>1</v>
      </c>
      <c r="R898" t="s">
        <v>84</v>
      </c>
      <c r="S898" t="s">
        <v>126</v>
      </c>
      <c r="T898" t="s">
        <v>85</v>
      </c>
      <c r="U898">
        <v>4</v>
      </c>
      <c r="V898" t="s">
        <v>86</v>
      </c>
      <c r="W898">
        <v>2</v>
      </c>
      <c r="X898" t="s">
        <v>87</v>
      </c>
      <c r="Y898" t="s">
        <v>200</v>
      </c>
      <c r="Z898" t="s">
        <v>117</v>
      </c>
      <c r="AA898" s="2">
        <v>43890</v>
      </c>
      <c r="AB898" s="2" t="s">
        <v>488</v>
      </c>
      <c r="AC898" t="s">
        <v>119</v>
      </c>
      <c r="AD898">
        <v>1</v>
      </c>
      <c r="AE898">
        <v>2</v>
      </c>
      <c r="AF898">
        <v>0</v>
      </c>
      <c r="AG898" t="s">
        <v>899</v>
      </c>
      <c r="AH898">
        <v>12</v>
      </c>
      <c r="AI898" t="s">
        <v>303</v>
      </c>
      <c r="AJ898">
        <v>6539.29</v>
      </c>
      <c r="AK898">
        <v>6539</v>
      </c>
      <c r="AL898">
        <v>6540</v>
      </c>
      <c r="AM898">
        <v>6539</v>
      </c>
      <c r="AN898">
        <v>2822.2</v>
      </c>
      <c r="AO898">
        <v>3717.09</v>
      </c>
      <c r="AP898">
        <v>3269.64</v>
      </c>
      <c r="AQ898" t="s">
        <v>1058</v>
      </c>
      <c r="AR898" t="s">
        <v>1059</v>
      </c>
      <c r="AS898" t="s">
        <v>902</v>
      </c>
      <c r="AT898" t="s">
        <v>903</v>
      </c>
      <c r="AV898" t="s">
        <v>904</v>
      </c>
      <c r="AX898" t="s">
        <v>905</v>
      </c>
      <c r="AY898">
        <v>15</v>
      </c>
      <c r="AZ898">
        <v>795</v>
      </c>
      <c r="BA898">
        <v>15</v>
      </c>
      <c r="BB898">
        <v>640</v>
      </c>
      <c r="BC898">
        <v>1</v>
      </c>
      <c r="BD898">
        <v>1</v>
      </c>
      <c r="BE898" t="s">
        <v>101</v>
      </c>
      <c r="BF898" t="s">
        <v>146</v>
      </c>
      <c r="BG898" t="s">
        <v>103</v>
      </c>
      <c r="BH898" t="s">
        <v>104</v>
      </c>
      <c r="BI898" t="s">
        <v>84</v>
      </c>
      <c r="BJ898" t="s">
        <v>1075</v>
      </c>
      <c r="BK898">
        <v>21</v>
      </c>
      <c r="BL898">
        <v>7</v>
      </c>
      <c r="BM898">
        <v>53.34</v>
      </c>
      <c r="BN898">
        <v>3.18</v>
      </c>
      <c r="BO898">
        <v>11</v>
      </c>
      <c r="BP898" t="s">
        <v>148</v>
      </c>
      <c r="BQ898">
        <v>52</v>
      </c>
      <c r="BR898">
        <v>97.55</v>
      </c>
      <c r="BS898" t="s">
        <v>2783</v>
      </c>
      <c r="BT898" t="s">
        <v>108</v>
      </c>
    </row>
    <row r="899" spans="1:72" x14ac:dyDescent="0.2">
      <c r="A899" s="3">
        <v>789516</v>
      </c>
      <c r="B899">
        <v>1</v>
      </c>
      <c r="C899" t="s">
        <v>276</v>
      </c>
      <c r="D899">
        <v>1</v>
      </c>
      <c r="E899" s="2" t="s">
        <v>277</v>
      </c>
      <c r="G899" t="s">
        <v>2980</v>
      </c>
      <c r="H899" t="s">
        <v>279</v>
      </c>
      <c r="I899" t="s">
        <v>5845</v>
      </c>
      <c r="J899" t="s">
        <v>5846</v>
      </c>
      <c r="K899" t="s">
        <v>5847</v>
      </c>
      <c r="L899" t="s">
        <v>609</v>
      </c>
      <c r="M899" t="s">
        <v>81</v>
      </c>
      <c r="N899">
        <v>78538</v>
      </c>
      <c r="O899" t="s">
        <v>82</v>
      </c>
      <c r="P899" t="s">
        <v>5848</v>
      </c>
      <c r="Q899">
        <v>1</v>
      </c>
      <c r="R899" t="s">
        <v>84</v>
      </c>
      <c r="S899" t="s">
        <v>84</v>
      </c>
      <c r="T899" t="s">
        <v>85</v>
      </c>
      <c r="U899">
        <v>4</v>
      </c>
      <c r="V899" t="s">
        <v>86</v>
      </c>
      <c r="W899">
        <v>2</v>
      </c>
      <c r="X899" t="s">
        <v>87</v>
      </c>
      <c r="Y899" t="s">
        <v>200</v>
      </c>
      <c r="Z899" t="s">
        <v>117</v>
      </c>
      <c r="AA899" s="2">
        <v>43875</v>
      </c>
      <c r="AB899" s="2" t="s">
        <v>2030</v>
      </c>
      <c r="AC899" t="s">
        <v>119</v>
      </c>
      <c r="AD899">
        <v>2</v>
      </c>
      <c r="AE899">
        <v>3</v>
      </c>
      <c r="AF899">
        <v>15</v>
      </c>
      <c r="AG899" t="s">
        <v>328</v>
      </c>
      <c r="AH899">
        <v>12</v>
      </c>
      <c r="AI899" t="s">
        <v>303</v>
      </c>
      <c r="AJ899">
        <v>46372.89</v>
      </c>
      <c r="AK899">
        <v>46372</v>
      </c>
      <c r="AL899">
        <v>46373</v>
      </c>
      <c r="AM899">
        <v>46372</v>
      </c>
      <c r="AN899">
        <v>7473.87</v>
      </c>
      <c r="AO899">
        <v>38899.019999999997</v>
      </c>
      <c r="AP899">
        <v>15457.63</v>
      </c>
      <c r="AQ899" t="s">
        <v>3136</v>
      </c>
      <c r="AR899" t="s">
        <v>3137</v>
      </c>
      <c r="AS899" t="s">
        <v>76</v>
      </c>
      <c r="AT899" t="s">
        <v>3136</v>
      </c>
      <c r="AU899" t="s">
        <v>126</v>
      </c>
      <c r="AV899" t="s">
        <v>5210</v>
      </c>
      <c r="AW899" t="s">
        <v>126</v>
      </c>
      <c r="AX899" t="s">
        <v>490</v>
      </c>
      <c r="AY899">
        <v>6</v>
      </c>
      <c r="AZ899">
        <v>375</v>
      </c>
      <c r="BA899">
        <v>6</v>
      </c>
      <c r="BB899">
        <v>240</v>
      </c>
      <c r="BC899">
        <v>3</v>
      </c>
      <c r="BD899">
        <v>3</v>
      </c>
      <c r="BE899" t="s">
        <v>257</v>
      </c>
      <c r="BF899" t="s">
        <v>1520</v>
      </c>
      <c r="BG899" t="s">
        <v>716</v>
      </c>
      <c r="BH899" t="s">
        <v>104</v>
      </c>
      <c r="BI899" t="s">
        <v>126</v>
      </c>
      <c r="BJ899" t="s">
        <v>163</v>
      </c>
      <c r="BK899">
        <v>64</v>
      </c>
      <c r="BL899">
        <v>206.4</v>
      </c>
      <c r="BM899">
        <v>162.56</v>
      </c>
      <c r="BN899">
        <v>93.62</v>
      </c>
      <c r="BO899">
        <v>35</v>
      </c>
      <c r="BP899" t="s">
        <v>192</v>
      </c>
      <c r="BQ899">
        <v>114</v>
      </c>
      <c r="BR899">
        <v>98.12</v>
      </c>
      <c r="BS899" t="s">
        <v>4295</v>
      </c>
      <c r="BT899" t="s">
        <v>108</v>
      </c>
    </row>
    <row r="900" spans="1:72" x14ac:dyDescent="0.2">
      <c r="A900" s="3">
        <v>789517</v>
      </c>
      <c r="B900">
        <v>1</v>
      </c>
      <c r="C900" t="s">
        <v>276</v>
      </c>
      <c r="D900">
        <v>1</v>
      </c>
      <c r="E900" s="2" t="s">
        <v>277</v>
      </c>
      <c r="G900" t="s">
        <v>433</v>
      </c>
      <c r="H900" t="s">
        <v>339</v>
      </c>
      <c r="I900" t="s">
        <v>5849</v>
      </c>
      <c r="J900" t="s">
        <v>5850</v>
      </c>
      <c r="K900" t="s">
        <v>5851</v>
      </c>
      <c r="L900" t="s">
        <v>588</v>
      </c>
      <c r="M900" t="s">
        <v>81</v>
      </c>
      <c r="N900">
        <v>77093</v>
      </c>
      <c r="O900" t="s">
        <v>82</v>
      </c>
      <c r="P900" t="s">
        <v>589</v>
      </c>
      <c r="Q900">
        <v>3</v>
      </c>
      <c r="R900" t="s">
        <v>84</v>
      </c>
      <c r="S900" t="s">
        <v>84</v>
      </c>
      <c r="T900" t="s">
        <v>85</v>
      </c>
      <c r="U900">
        <v>4</v>
      </c>
      <c r="V900" t="s">
        <v>86</v>
      </c>
      <c r="W900">
        <v>2</v>
      </c>
      <c r="X900" t="s">
        <v>87</v>
      </c>
      <c r="Y900" t="s">
        <v>460</v>
      </c>
      <c r="Z900" t="s">
        <v>117</v>
      </c>
      <c r="AA900" s="2">
        <v>43869</v>
      </c>
      <c r="AB900" s="2" t="s">
        <v>1360</v>
      </c>
      <c r="AC900" t="s">
        <v>91</v>
      </c>
      <c r="AD900">
        <v>2</v>
      </c>
      <c r="AE900">
        <v>3</v>
      </c>
      <c r="AF900">
        <v>16</v>
      </c>
      <c r="AG900" t="s">
        <v>413</v>
      </c>
      <c r="AH900" t="s">
        <v>288</v>
      </c>
      <c r="AI900" t="s">
        <v>289</v>
      </c>
      <c r="AJ900">
        <v>35225.910000000003</v>
      </c>
      <c r="AK900">
        <v>35225</v>
      </c>
      <c r="AL900">
        <v>35226</v>
      </c>
      <c r="AM900">
        <v>35225</v>
      </c>
      <c r="AN900">
        <v>7473.87</v>
      </c>
      <c r="AO900">
        <v>27752.04</v>
      </c>
      <c r="AP900">
        <v>11741.97</v>
      </c>
      <c r="AQ900" t="s">
        <v>977</v>
      </c>
      <c r="AR900" t="s">
        <v>978</v>
      </c>
      <c r="AS900" t="s">
        <v>84</v>
      </c>
      <c r="AT900" t="s">
        <v>979</v>
      </c>
      <c r="AU900" t="s">
        <v>126</v>
      </c>
      <c r="AV900" t="s">
        <v>5852</v>
      </c>
      <c r="AY900">
        <v>11</v>
      </c>
      <c r="AZ900">
        <v>690</v>
      </c>
      <c r="BA900">
        <v>11</v>
      </c>
      <c r="BB900">
        <v>463</v>
      </c>
      <c r="BC900">
        <v>1</v>
      </c>
      <c r="BD900">
        <v>2</v>
      </c>
      <c r="BE900" t="s">
        <v>206</v>
      </c>
      <c r="BF900" t="s">
        <v>2049</v>
      </c>
      <c r="BH900" t="s">
        <v>104</v>
      </c>
      <c r="BI900" t="s">
        <v>126</v>
      </c>
      <c r="BJ900" t="s">
        <v>191</v>
      </c>
      <c r="BK900">
        <v>61</v>
      </c>
      <c r="BL900">
        <v>147.4</v>
      </c>
      <c r="BM900">
        <v>154.94</v>
      </c>
      <c r="BN900">
        <v>66.86</v>
      </c>
      <c r="BO900">
        <v>27</v>
      </c>
      <c r="BP900" t="s">
        <v>106</v>
      </c>
      <c r="BQ900">
        <v>90</v>
      </c>
      <c r="BR900">
        <v>98.1</v>
      </c>
      <c r="BS900" t="s">
        <v>1981</v>
      </c>
      <c r="BT900" t="s">
        <v>108</v>
      </c>
    </row>
    <row r="901" spans="1:72" x14ac:dyDescent="0.2">
      <c r="A901" s="3">
        <v>789518</v>
      </c>
      <c r="B901">
        <v>4</v>
      </c>
      <c r="C901" t="s">
        <v>18</v>
      </c>
      <c r="D901">
        <v>5</v>
      </c>
      <c r="E901" s="2" t="s">
        <v>893</v>
      </c>
      <c r="F901" s="3" t="s">
        <v>84</v>
      </c>
      <c r="G901" t="s">
        <v>5853</v>
      </c>
      <c r="H901" t="s">
        <v>339</v>
      </c>
      <c r="I901" t="s">
        <v>1929</v>
      </c>
      <c r="J901" t="s">
        <v>5854</v>
      </c>
      <c r="K901" t="s">
        <v>5855</v>
      </c>
      <c r="L901" t="s">
        <v>291</v>
      </c>
      <c r="M901" t="s">
        <v>81</v>
      </c>
      <c r="N901">
        <v>79232</v>
      </c>
      <c r="O901" t="s">
        <v>82</v>
      </c>
      <c r="P901" t="s">
        <v>291</v>
      </c>
      <c r="Q901">
        <v>1</v>
      </c>
      <c r="R901" t="s">
        <v>84</v>
      </c>
      <c r="S901" t="s">
        <v>126</v>
      </c>
      <c r="T901" t="s">
        <v>331</v>
      </c>
      <c r="U901">
        <v>4</v>
      </c>
      <c r="V901" t="s">
        <v>86</v>
      </c>
      <c r="W901">
        <v>2</v>
      </c>
      <c r="X901" t="s">
        <v>87</v>
      </c>
      <c r="Y901" t="s">
        <v>200</v>
      </c>
      <c r="Z901" t="s">
        <v>343</v>
      </c>
      <c r="AA901" s="2">
        <v>43846</v>
      </c>
      <c r="AB901" s="2" t="s">
        <v>1111</v>
      </c>
      <c r="AC901" t="s">
        <v>172</v>
      </c>
      <c r="AD901">
        <v>2</v>
      </c>
      <c r="AE901">
        <v>3</v>
      </c>
      <c r="AF901">
        <v>0</v>
      </c>
      <c r="AG901" t="s">
        <v>899</v>
      </c>
      <c r="AH901" t="s">
        <v>143</v>
      </c>
      <c r="AI901" t="s">
        <v>144</v>
      </c>
      <c r="AJ901">
        <v>6665.8</v>
      </c>
      <c r="AK901">
        <v>6665</v>
      </c>
      <c r="AL901">
        <v>6666</v>
      </c>
      <c r="AM901">
        <v>6665</v>
      </c>
      <c r="AN901">
        <v>4233.3</v>
      </c>
      <c r="AO901">
        <v>2432.5</v>
      </c>
      <c r="AP901">
        <v>2221.9299999999998</v>
      </c>
      <c r="AQ901" t="s">
        <v>900</v>
      </c>
      <c r="AR901" t="s">
        <v>901</v>
      </c>
      <c r="AS901" t="s">
        <v>902</v>
      </c>
      <c r="AT901" t="s">
        <v>903</v>
      </c>
      <c r="AV901" t="s">
        <v>904</v>
      </c>
      <c r="AX901" t="s">
        <v>905</v>
      </c>
      <c r="AY901">
        <v>15</v>
      </c>
      <c r="AZ901">
        <v>795</v>
      </c>
      <c r="BA901">
        <v>15</v>
      </c>
      <c r="BB901">
        <v>640</v>
      </c>
      <c r="BC901">
        <v>1</v>
      </c>
      <c r="BD901">
        <v>1</v>
      </c>
      <c r="BE901" t="s">
        <v>101</v>
      </c>
      <c r="BF901" t="s">
        <v>2068</v>
      </c>
      <c r="BG901" t="s">
        <v>190</v>
      </c>
      <c r="BH901" t="s">
        <v>104</v>
      </c>
      <c r="BI901" t="s">
        <v>84</v>
      </c>
      <c r="BJ901" t="s">
        <v>2659</v>
      </c>
      <c r="BK901">
        <v>20</v>
      </c>
      <c r="BL901">
        <v>6</v>
      </c>
      <c r="BM901">
        <v>50.8</v>
      </c>
      <c r="BN901">
        <v>2.72</v>
      </c>
      <c r="BO901">
        <v>10</v>
      </c>
      <c r="BP901" t="s">
        <v>148</v>
      </c>
      <c r="BQ901">
        <v>60</v>
      </c>
      <c r="BR901">
        <v>98.31</v>
      </c>
      <c r="BS901" t="s">
        <v>149</v>
      </c>
      <c r="BT901" t="s">
        <v>132</v>
      </c>
    </row>
    <row r="902" spans="1:72" x14ac:dyDescent="0.2">
      <c r="A902" s="3">
        <v>789519</v>
      </c>
      <c r="B902">
        <v>1</v>
      </c>
      <c r="C902" t="s">
        <v>276</v>
      </c>
      <c r="D902">
        <v>1</v>
      </c>
      <c r="E902" s="2" t="s">
        <v>277</v>
      </c>
      <c r="G902" t="s">
        <v>1165</v>
      </c>
      <c r="H902" t="s">
        <v>493</v>
      </c>
      <c r="I902" t="s">
        <v>1596</v>
      </c>
      <c r="J902" t="s">
        <v>5856</v>
      </c>
      <c r="K902" t="s">
        <v>5857</v>
      </c>
      <c r="L902" t="s">
        <v>291</v>
      </c>
      <c r="M902" t="s">
        <v>233</v>
      </c>
      <c r="N902">
        <v>79926</v>
      </c>
      <c r="O902" t="s">
        <v>82</v>
      </c>
      <c r="P902" t="s">
        <v>291</v>
      </c>
      <c r="Q902">
        <v>1</v>
      </c>
      <c r="R902" t="s">
        <v>84</v>
      </c>
      <c r="S902" t="s">
        <v>84</v>
      </c>
      <c r="T902" t="s">
        <v>331</v>
      </c>
      <c r="U902">
        <v>4</v>
      </c>
      <c r="V902" t="s">
        <v>86</v>
      </c>
      <c r="W902">
        <v>2</v>
      </c>
      <c r="X902" t="s">
        <v>87</v>
      </c>
      <c r="Y902" t="s">
        <v>116</v>
      </c>
      <c r="Z902" t="s">
        <v>343</v>
      </c>
      <c r="AA902" s="2">
        <v>43872</v>
      </c>
      <c r="AB902" s="2" t="s">
        <v>369</v>
      </c>
      <c r="AC902" t="s">
        <v>268</v>
      </c>
      <c r="AD902">
        <v>2</v>
      </c>
      <c r="AE902">
        <v>1</v>
      </c>
      <c r="AF902">
        <v>16</v>
      </c>
      <c r="AG902" t="s">
        <v>413</v>
      </c>
      <c r="AH902" t="s">
        <v>288</v>
      </c>
      <c r="AI902" t="s">
        <v>289</v>
      </c>
      <c r="AJ902">
        <v>48252.9</v>
      </c>
      <c r="AK902">
        <v>48252</v>
      </c>
      <c r="AL902">
        <v>48253</v>
      </c>
      <c r="AM902">
        <v>48252</v>
      </c>
      <c r="AN902">
        <v>2491.29</v>
      </c>
      <c r="AO902">
        <v>45761.61</v>
      </c>
      <c r="AP902">
        <v>48252.9</v>
      </c>
      <c r="AQ902" t="s">
        <v>345</v>
      </c>
      <c r="AR902" t="s">
        <v>346</v>
      </c>
      <c r="AS902" t="s">
        <v>224</v>
      </c>
      <c r="AT902" t="s">
        <v>347</v>
      </c>
      <c r="AU902" t="s">
        <v>126</v>
      </c>
      <c r="AV902" t="s">
        <v>512</v>
      </c>
      <c r="AW902" t="s">
        <v>126</v>
      </c>
      <c r="AX902" t="s">
        <v>753</v>
      </c>
      <c r="AY902">
        <v>5</v>
      </c>
      <c r="AZ902">
        <v>287</v>
      </c>
      <c r="BA902">
        <v>5</v>
      </c>
      <c r="BB902">
        <v>191</v>
      </c>
      <c r="BC902">
        <v>1</v>
      </c>
      <c r="BD902">
        <v>1</v>
      </c>
      <c r="BE902" t="s">
        <v>101</v>
      </c>
      <c r="BF902" t="s">
        <v>1451</v>
      </c>
      <c r="BG902" t="s">
        <v>515</v>
      </c>
      <c r="BH902" t="s">
        <v>104</v>
      </c>
      <c r="BI902" t="s">
        <v>126</v>
      </c>
      <c r="BJ902" t="s">
        <v>405</v>
      </c>
      <c r="BK902">
        <v>71</v>
      </c>
      <c r="BL902">
        <v>204.2</v>
      </c>
      <c r="BM902">
        <v>180.34</v>
      </c>
      <c r="BN902">
        <v>92.62</v>
      </c>
      <c r="BO902">
        <v>28</v>
      </c>
      <c r="BP902" t="s">
        <v>106</v>
      </c>
      <c r="BQ902">
        <v>90</v>
      </c>
      <c r="BR902">
        <v>97.96</v>
      </c>
      <c r="BS902" t="s">
        <v>5858</v>
      </c>
      <c r="BT902" t="s">
        <v>108</v>
      </c>
    </row>
    <row r="903" spans="1:72" x14ac:dyDescent="0.2">
      <c r="A903" s="3">
        <v>789520</v>
      </c>
      <c r="B903">
        <v>1</v>
      </c>
      <c r="C903" t="s">
        <v>276</v>
      </c>
      <c r="D903">
        <v>1</v>
      </c>
      <c r="E903" s="2" t="s">
        <v>277</v>
      </c>
      <c r="F903" s="3" t="s">
        <v>224</v>
      </c>
      <c r="G903" t="s">
        <v>1833</v>
      </c>
      <c r="H903" t="s">
        <v>383</v>
      </c>
      <c r="I903" t="s">
        <v>866</v>
      </c>
      <c r="J903" t="s">
        <v>5859</v>
      </c>
      <c r="K903" t="s">
        <v>5860</v>
      </c>
      <c r="L903" t="s">
        <v>563</v>
      </c>
      <c r="M903" t="s">
        <v>81</v>
      </c>
      <c r="N903">
        <v>75141</v>
      </c>
      <c r="O903" t="s">
        <v>82</v>
      </c>
      <c r="P903" t="s">
        <v>5861</v>
      </c>
      <c r="Q903">
        <v>7</v>
      </c>
      <c r="R903" t="s">
        <v>84</v>
      </c>
      <c r="S903" t="s">
        <v>84</v>
      </c>
      <c r="T903" t="s">
        <v>331</v>
      </c>
      <c r="U903">
        <v>4</v>
      </c>
      <c r="V903" t="s">
        <v>86</v>
      </c>
      <c r="W903">
        <v>2</v>
      </c>
      <c r="X903" t="s">
        <v>87</v>
      </c>
      <c r="Y903" t="s">
        <v>116</v>
      </c>
      <c r="Z903" t="s">
        <v>343</v>
      </c>
      <c r="AA903" s="2">
        <v>43862</v>
      </c>
      <c r="AB903" s="2" t="s">
        <v>250</v>
      </c>
      <c r="AC903" t="s">
        <v>172</v>
      </c>
      <c r="AD903">
        <v>0</v>
      </c>
      <c r="AE903">
        <v>1</v>
      </c>
      <c r="AF903">
        <v>18</v>
      </c>
      <c r="AG903" t="s">
        <v>827</v>
      </c>
      <c r="AH903" t="s">
        <v>288</v>
      </c>
      <c r="AI903" t="s">
        <v>289</v>
      </c>
      <c r="AJ903">
        <v>20716.36</v>
      </c>
      <c r="AK903">
        <v>20716</v>
      </c>
      <c r="AL903">
        <v>20717</v>
      </c>
      <c r="AM903">
        <v>20716</v>
      </c>
      <c r="AN903">
        <v>4638.96</v>
      </c>
      <c r="AO903">
        <v>16077.4</v>
      </c>
      <c r="AP903">
        <v>20716.36</v>
      </c>
      <c r="AQ903" t="s">
        <v>772</v>
      </c>
      <c r="AR903" t="s">
        <v>773</v>
      </c>
      <c r="AS903" t="s">
        <v>110</v>
      </c>
      <c r="AT903" t="s">
        <v>774</v>
      </c>
      <c r="AU903" t="s">
        <v>126</v>
      </c>
      <c r="AV903" t="s">
        <v>5862</v>
      </c>
      <c r="AY903">
        <v>4</v>
      </c>
      <c r="AZ903">
        <v>192</v>
      </c>
      <c r="BA903">
        <v>4</v>
      </c>
      <c r="BB903">
        <v>140</v>
      </c>
      <c r="BC903">
        <v>2</v>
      </c>
      <c r="BD903">
        <v>2</v>
      </c>
      <c r="BE903" t="s">
        <v>206</v>
      </c>
      <c r="BF903" t="s">
        <v>813</v>
      </c>
      <c r="BH903" t="s">
        <v>104</v>
      </c>
      <c r="BI903" t="s">
        <v>126</v>
      </c>
      <c r="BJ903" t="s">
        <v>388</v>
      </c>
      <c r="BK903">
        <v>74</v>
      </c>
      <c r="BL903">
        <v>176.9</v>
      </c>
      <c r="BM903">
        <v>187.96</v>
      </c>
      <c r="BN903">
        <v>80.239999999999995</v>
      </c>
      <c r="BO903">
        <v>22</v>
      </c>
      <c r="BP903" t="s">
        <v>209</v>
      </c>
      <c r="BQ903">
        <v>76</v>
      </c>
      <c r="BR903">
        <v>97.53</v>
      </c>
      <c r="BS903" t="s">
        <v>5863</v>
      </c>
      <c r="BT903" t="s">
        <v>108</v>
      </c>
    </row>
    <row r="904" spans="1:72" x14ac:dyDescent="0.2">
      <c r="A904" s="3">
        <v>789521</v>
      </c>
      <c r="B904">
        <v>3</v>
      </c>
      <c r="C904" t="s">
        <v>72</v>
      </c>
      <c r="D904">
        <v>2</v>
      </c>
      <c r="E904" s="2" t="s">
        <v>73</v>
      </c>
      <c r="F904" s="3" t="s">
        <v>224</v>
      </c>
      <c r="G904" t="s">
        <v>3041</v>
      </c>
      <c r="H904" t="s">
        <v>339</v>
      </c>
      <c r="I904" t="s">
        <v>5864</v>
      </c>
      <c r="J904" t="s">
        <v>5865</v>
      </c>
      <c r="K904" t="s">
        <v>5866</v>
      </c>
      <c r="L904" t="s">
        <v>5867</v>
      </c>
      <c r="M904" t="s">
        <v>81</v>
      </c>
      <c r="N904">
        <v>79226</v>
      </c>
      <c r="O904" t="s">
        <v>82</v>
      </c>
      <c r="P904" t="s">
        <v>5868</v>
      </c>
      <c r="Q904">
        <v>3</v>
      </c>
      <c r="R904" t="s">
        <v>84</v>
      </c>
      <c r="S904" t="s">
        <v>84</v>
      </c>
      <c r="T904" t="s">
        <v>85</v>
      </c>
      <c r="U904">
        <v>4</v>
      </c>
      <c r="V904" t="s">
        <v>86</v>
      </c>
      <c r="W904">
        <v>1</v>
      </c>
      <c r="X904" t="s">
        <v>139</v>
      </c>
      <c r="Y904" t="s">
        <v>200</v>
      </c>
      <c r="Z904" t="s">
        <v>117</v>
      </c>
      <c r="AA904" s="2">
        <v>43883</v>
      </c>
      <c r="AB904" s="2" t="s">
        <v>698</v>
      </c>
      <c r="AC904" t="s">
        <v>141</v>
      </c>
      <c r="AD904">
        <v>5</v>
      </c>
      <c r="AE904">
        <v>7</v>
      </c>
      <c r="AF904">
        <v>16</v>
      </c>
      <c r="AG904" t="s">
        <v>413</v>
      </c>
      <c r="AH904" t="s">
        <v>288</v>
      </c>
      <c r="AI904" t="s">
        <v>289</v>
      </c>
      <c r="AJ904">
        <v>159875.12</v>
      </c>
      <c r="AK904">
        <v>159875</v>
      </c>
      <c r="AL904">
        <v>159876</v>
      </c>
      <c r="AM904">
        <v>159875</v>
      </c>
      <c r="AN904">
        <v>23293.03</v>
      </c>
      <c r="AO904">
        <v>136582.09</v>
      </c>
      <c r="AP904">
        <v>22839.3</v>
      </c>
      <c r="AQ904" t="s">
        <v>381</v>
      </c>
      <c r="AR904" t="s">
        <v>382</v>
      </c>
      <c r="AS904" t="s">
        <v>383</v>
      </c>
      <c r="AT904" t="s">
        <v>384</v>
      </c>
      <c r="AU904" t="s">
        <v>126</v>
      </c>
      <c r="AV904" t="s">
        <v>640</v>
      </c>
      <c r="AW904" t="s">
        <v>126</v>
      </c>
      <c r="AX904" t="s">
        <v>5869</v>
      </c>
      <c r="AY904">
        <v>5</v>
      </c>
      <c r="AZ904">
        <v>240</v>
      </c>
      <c r="BA904">
        <v>5</v>
      </c>
      <c r="BB904">
        <v>181</v>
      </c>
      <c r="BC904">
        <v>2</v>
      </c>
      <c r="BD904">
        <v>3</v>
      </c>
      <c r="BE904" t="s">
        <v>257</v>
      </c>
      <c r="BF904" t="s">
        <v>582</v>
      </c>
      <c r="BG904" t="s">
        <v>1124</v>
      </c>
      <c r="BH904" t="s">
        <v>104</v>
      </c>
      <c r="BI904" t="s">
        <v>84</v>
      </c>
      <c r="BJ904" t="s">
        <v>452</v>
      </c>
      <c r="BK904">
        <v>67</v>
      </c>
      <c r="BL904">
        <v>150.5</v>
      </c>
      <c r="BM904">
        <v>170.18</v>
      </c>
      <c r="BN904">
        <v>68.27</v>
      </c>
      <c r="BO904">
        <v>23</v>
      </c>
      <c r="BP904" t="s">
        <v>209</v>
      </c>
      <c r="BQ904">
        <v>74</v>
      </c>
      <c r="BR904">
        <v>97.64</v>
      </c>
      <c r="BS904" t="s">
        <v>5870</v>
      </c>
      <c r="BT904" t="s">
        <v>108</v>
      </c>
    </row>
    <row r="905" spans="1:72" x14ac:dyDescent="0.2">
      <c r="A905" s="3">
        <v>789522</v>
      </c>
      <c r="B905">
        <v>3</v>
      </c>
      <c r="C905" t="s">
        <v>72</v>
      </c>
      <c r="D905">
        <v>2</v>
      </c>
      <c r="E905" s="2" t="s">
        <v>73</v>
      </c>
      <c r="G905" t="s">
        <v>1726</v>
      </c>
      <c r="H905" t="s">
        <v>183</v>
      </c>
      <c r="I905" t="s">
        <v>515</v>
      </c>
      <c r="J905" t="s">
        <v>5871</v>
      </c>
      <c r="K905" t="s">
        <v>5872</v>
      </c>
      <c r="L905" t="s">
        <v>4377</v>
      </c>
      <c r="M905" t="s">
        <v>81</v>
      </c>
      <c r="N905">
        <v>75573</v>
      </c>
      <c r="O905" t="s">
        <v>82</v>
      </c>
      <c r="P905" t="s">
        <v>5027</v>
      </c>
      <c r="Q905">
        <v>6</v>
      </c>
      <c r="R905" t="s">
        <v>84</v>
      </c>
      <c r="S905" t="s">
        <v>84</v>
      </c>
      <c r="T905" t="s">
        <v>85</v>
      </c>
      <c r="U905">
        <v>4</v>
      </c>
      <c r="V905" t="s">
        <v>86</v>
      </c>
      <c r="W905">
        <v>1</v>
      </c>
      <c r="X905" t="s">
        <v>139</v>
      </c>
      <c r="Y905" t="s">
        <v>88</v>
      </c>
      <c r="Z905" t="s">
        <v>89</v>
      </c>
      <c r="AA905" s="2">
        <v>43907</v>
      </c>
      <c r="AB905" s="2" t="s">
        <v>722</v>
      </c>
      <c r="AC905" t="s">
        <v>158</v>
      </c>
      <c r="AD905">
        <v>4</v>
      </c>
      <c r="AE905">
        <v>3</v>
      </c>
      <c r="AF905">
        <v>13</v>
      </c>
      <c r="AG905" t="s">
        <v>380</v>
      </c>
      <c r="AH905" t="s">
        <v>143</v>
      </c>
      <c r="AI905" t="s">
        <v>144</v>
      </c>
      <c r="AJ905">
        <v>32247.15</v>
      </c>
      <c r="AK905">
        <v>32247</v>
      </c>
      <c r="AL905">
        <v>32248</v>
      </c>
      <c r="AM905">
        <v>32247</v>
      </c>
      <c r="AN905">
        <v>7473.87</v>
      </c>
      <c r="AO905">
        <v>24773.279999999999</v>
      </c>
      <c r="AP905">
        <v>10749.05</v>
      </c>
      <c r="AQ905" t="s">
        <v>5873</v>
      </c>
      <c r="AR905" t="s">
        <v>5874</v>
      </c>
      <c r="AS905" t="s">
        <v>793</v>
      </c>
      <c r="AT905" t="s">
        <v>794</v>
      </c>
      <c r="AU905" t="s">
        <v>126</v>
      </c>
      <c r="AV905" t="s">
        <v>5875</v>
      </c>
      <c r="AW905" t="s">
        <v>126</v>
      </c>
      <c r="AY905">
        <v>9</v>
      </c>
      <c r="AZ905">
        <v>603</v>
      </c>
      <c r="BA905">
        <v>9</v>
      </c>
      <c r="BB905">
        <v>383</v>
      </c>
      <c r="BC905">
        <v>1</v>
      </c>
      <c r="BD905">
        <v>1</v>
      </c>
      <c r="BE905" t="s">
        <v>101</v>
      </c>
      <c r="BF905" t="s">
        <v>630</v>
      </c>
      <c r="BH905" t="s">
        <v>104</v>
      </c>
      <c r="BI905" t="s">
        <v>84</v>
      </c>
      <c r="BJ905" t="s">
        <v>130</v>
      </c>
      <c r="BK905">
        <v>66</v>
      </c>
      <c r="BL905">
        <v>185.2</v>
      </c>
      <c r="BM905">
        <v>167.64</v>
      </c>
      <c r="BN905">
        <v>84.01</v>
      </c>
      <c r="BO905">
        <v>29</v>
      </c>
      <c r="BP905" t="s">
        <v>106</v>
      </c>
      <c r="BQ905">
        <v>98</v>
      </c>
      <c r="BR905">
        <v>97.38</v>
      </c>
      <c r="BS905" t="s">
        <v>5876</v>
      </c>
      <c r="BT905" t="s">
        <v>181</v>
      </c>
    </row>
    <row r="906" spans="1:72" x14ac:dyDescent="0.2">
      <c r="A906" s="3">
        <v>789523</v>
      </c>
      <c r="B906">
        <v>1</v>
      </c>
      <c r="C906" t="s">
        <v>276</v>
      </c>
      <c r="D906">
        <v>1</v>
      </c>
      <c r="E906" s="2" t="s">
        <v>277</v>
      </c>
      <c r="G906" t="s">
        <v>785</v>
      </c>
      <c r="H906" t="s">
        <v>110</v>
      </c>
      <c r="I906" t="s">
        <v>5877</v>
      </c>
      <c r="J906" t="s">
        <v>5878</v>
      </c>
      <c r="K906" t="s">
        <v>5879</v>
      </c>
      <c r="L906" t="s">
        <v>588</v>
      </c>
      <c r="M906" t="s">
        <v>81</v>
      </c>
      <c r="N906">
        <v>77547</v>
      </c>
      <c r="O906" t="s">
        <v>82</v>
      </c>
      <c r="P906" t="s">
        <v>2255</v>
      </c>
      <c r="Q906">
        <v>3</v>
      </c>
      <c r="R906" t="s">
        <v>84</v>
      </c>
      <c r="S906" t="s">
        <v>84</v>
      </c>
      <c r="T906" t="s">
        <v>85</v>
      </c>
      <c r="U906">
        <v>4</v>
      </c>
      <c r="V906" t="s">
        <v>86</v>
      </c>
      <c r="W906">
        <v>2</v>
      </c>
      <c r="X906" t="s">
        <v>87</v>
      </c>
      <c r="Y906" t="s">
        <v>200</v>
      </c>
      <c r="Z906" t="s">
        <v>117</v>
      </c>
      <c r="AA906" s="2">
        <v>43891</v>
      </c>
      <c r="AB906" s="2" t="s">
        <v>555</v>
      </c>
      <c r="AC906" t="s">
        <v>268</v>
      </c>
      <c r="AD906">
        <v>3</v>
      </c>
      <c r="AE906">
        <v>3</v>
      </c>
      <c r="AF906">
        <v>20</v>
      </c>
      <c r="AG906" t="s">
        <v>580</v>
      </c>
      <c r="AH906" t="s">
        <v>288</v>
      </c>
      <c r="AI906" t="s">
        <v>289</v>
      </c>
      <c r="AJ906">
        <v>49947.02</v>
      </c>
      <c r="AK906">
        <v>49947</v>
      </c>
      <c r="AL906">
        <v>49948</v>
      </c>
      <c r="AM906">
        <v>49947</v>
      </c>
      <c r="AN906">
        <v>7473.87</v>
      </c>
      <c r="AO906">
        <v>42473.15</v>
      </c>
      <c r="AP906">
        <v>16649.009999999998</v>
      </c>
      <c r="AQ906" t="s">
        <v>1592</v>
      </c>
      <c r="AR906" t="s">
        <v>1593</v>
      </c>
      <c r="AS906" t="s">
        <v>493</v>
      </c>
      <c r="AT906" t="s">
        <v>1594</v>
      </c>
      <c r="AU906" t="s">
        <v>126</v>
      </c>
      <c r="AV906" t="s">
        <v>2389</v>
      </c>
      <c r="AW906" t="s">
        <v>126</v>
      </c>
      <c r="AX906" t="s">
        <v>668</v>
      </c>
      <c r="AY906">
        <v>18</v>
      </c>
      <c r="AZ906">
        <v>872</v>
      </c>
      <c r="BA906">
        <v>18</v>
      </c>
      <c r="BB906">
        <v>724</v>
      </c>
      <c r="BC906">
        <v>3</v>
      </c>
      <c r="BD906">
        <v>1</v>
      </c>
      <c r="BE906" t="s">
        <v>101</v>
      </c>
      <c r="BF906" t="s">
        <v>2049</v>
      </c>
      <c r="BG906" t="s">
        <v>221</v>
      </c>
      <c r="BH906" t="s">
        <v>104</v>
      </c>
      <c r="BI906" t="s">
        <v>126</v>
      </c>
      <c r="BJ906" t="s">
        <v>130</v>
      </c>
      <c r="BK906">
        <v>66</v>
      </c>
      <c r="BL906">
        <v>209</v>
      </c>
      <c r="BM906">
        <v>167.64</v>
      </c>
      <c r="BN906">
        <v>94.8</v>
      </c>
      <c r="BO906">
        <v>33</v>
      </c>
      <c r="BP906" t="s">
        <v>192</v>
      </c>
      <c r="BQ906">
        <v>104</v>
      </c>
      <c r="BR906">
        <v>97.3</v>
      </c>
      <c r="BS906" t="s">
        <v>5880</v>
      </c>
      <c r="BT906" t="s">
        <v>181</v>
      </c>
    </row>
    <row r="907" spans="1:72" x14ac:dyDescent="0.2">
      <c r="A907" s="3">
        <v>789524</v>
      </c>
      <c r="B907">
        <v>3</v>
      </c>
      <c r="C907" t="s">
        <v>72</v>
      </c>
      <c r="D907">
        <v>2</v>
      </c>
      <c r="E907" s="2" t="s">
        <v>73</v>
      </c>
      <c r="G907" t="s">
        <v>3146</v>
      </c>
      <c r="H907" t="s">
        <v>224</v>
      </c>
      <c r="I907" t="s">
        <v>5881</v>
      </c>
      <c r="J907" t="s">
        <v>5882</v>
      </c>
      <c r="K907" t="s">
        <v>5883</v>
      </c>
      <c r="L907" t="s">
        <v>486</v>
      </c>
      <c r="M907" t="s">
        <v>81</v>
      </c>
      <c r="N907">
        <v>76491</v>
      </c>
      <c r="O907" t="s">
        <v>82</v>
      </c>
      <c r="P907" t="s">
        <v>1204</v>
      </c>
      <c r="Q907">
        <v>1</v>
      </c>
      <c r="R907" t="s">
        <v>84</v>
      </c>
      <c r="S907" t="s">
        <v>84</v>
      </c>
      <c r="T907" t="s">
        <v>331</v>
      </c>
      <c r="U907">
        <v>4</v>
      </c>
      <c r="V907" t="s">
        <v>86</v>
      </c>
      <c r="W907">
        <v>2</v>
      </c>
      <c r="X907" t="s">
        <v>87</v>
      </c>
      <c r="Y907" t="s">
        <v>156</v>
      </c>
      <c r="Z907" t="s">
        <v>343</v>
      </c>
      <c r="AA907" s="2">
        <v>43903</v>
      </c>
      <c r="AB907" s="2" t="s">
        <v>1268</v>
      </c>
      <c r="AC907" t="s">
        <v>172</v>
      </c>
      <c r="AD907">
        <v>1</v>
      </c>
      <c r="AE907">
        <v>2</v>
      </c>
      <c r="AF907">
        <v>15</v>
      </c>
      <c r="AG907" t="s">
        <v>328</v>
      </c>
      <c r="AH907" t="s">
        <v>566</v>
      </c>
      <c r="AI907" t="s">
        <v>567</v>
      </c>
      <c r="AJ907">
        <v>204881.77</v>
      </c>
      <c r="AK907">
        <v>204881</v>
      </c>
      <c r="AL907">
        <v>204882</v>
      </c>
      <c r="AM907">
        <v>204881</v>
      </c>
      <c r="AN907">
        <v>5053</v>
      </c>
      <c r="AO907">
        <v>199828.77</v>
      </c>
      <c r="AP907">
        <v>102440.88</v>
      </c>
      <c r="AQ907" t="s">
        <v>2826</v>
      </c>
      <c r="AR907" t="s">
        <v>2827</v>
      </c>
      <c r="AS907" t="s">
        <v>298</v>
      </c>
      <c r="AT907" t="s">
        <v>1795</v>
      </c>
      <c r="AU907" t="s">
        <v>126</v>
      </c>
      <c r="AV907" t="s">
        <v>5884</v>
      </c>
      <c r="AW907" t="s">
        <v>126</v>
      </c>
      <c r="AX907" t="s">
        <v>3533</v>
      </c>
      <c r="AY907">
        <v>8</v>
      </c>
      <c r="AZ907">
        <v>468</v>
      </c>
      <c r="BA907">
        <v>8</v>
      </c>
      <c r="BB907">
        <v>302</v>
      </c>
      <c r="BC907">
        <v>1</v>
      </c>
      <c r="BD907">
        <v>2</v>
      </c>
      <c r="BE907" t="s">
        <v>206</v>
      </c>
      <c r="BF907" t="s">
        <v>1156</v>
      </c>
      <c r="BG907" t="s">
        <v>259</v>
      </c>
      <c r="BH907" t="s">
        <v>104</v>
      </c>
      <c r="BI907" t="s">
        <v>84</v>
      </c>
      <c r="BJ907" t="s">
        <v>163</v>
      </c>
      <c r="BK907">
        <v>64</v>
      </c>
      <c r="BL907">
        <v>182.8</v>
      </c>
      <c r="BM907">
        <v>162.56</v>
      </c>
      <c r="BN907">
        <v>82.92</v>
      </c>
      <c r="BO907">
        <v>31</v>
      </c>
      <c r="BP907" t="s">
        <v>192</v>
      </c>
      <c r="BQ907">
        <v>113</v>
      </c>
      <c r="BR907">
        <v>98.28</v>
      </c>
      <c r="BS907" t="s">
        <v>5885</v>
      </c>
      <c r="BT907" t="s">
        <v>181</v>
      </c>
    </row>
    <row r="908" spans="1:72" x14ac:dyDescent="0.2">
      <c r="A908" s="3">
        <v>789525</v>
      </c>
      <c r="B908">
        <v>1</v>
      </c>
      <c r="C908" t="s">
        <v>276</v>
      </c>
      <c r="D908">
        <v>1</v>
      </c>
      <c r="E908" s="2" t="s">
        <v>277</v>
      </c>
      <c r="F908" s="3" t="s">
        <v>224</v>
      </c>
      <c r="G908" t="s">
        <v>1100</v>
      </c>
      <c r="H908" t="s">
        <v>493</v>
      </c>
      <c r="I908" t="s">
        <v>4680</v>
      </c>
      <c r="J908" t="s">
        <v>5886</v>
      </c>
      <c r="K908" t="s">
        <v>5887</v>
      </c>
      <c r="L908" t="s">
        <v>1016</v>
      </c>
      <c r="M908" t="s">
        <v>81</v>
      </c>
      <c r="N908">
        <v>76227</v>
      </c>
      <c r="O908" t="s">
        <v>82</v>
      </c>
      <c r="P908" t="s">
        <v>5888</v>
      </c>
      <c r="Q908">
        <v>6</v>
      </c>
      <c r="R908" t="s">
        <v>84</v>
      </c>
      <c r="S908" t="s">
        <v>84</v>
      </c>
      <c r="T908" t="s">
        <v>331</v>
      </c>
      <c r="U908">
        <v>4</v>
      </c>
      <c r="V908" t="s">
        <v>86</v>
      </c>
      <c r="W908">
        <v>2</v>
      </c>
      <c r="X908" t="s">
        <v>87</v>
      </c>
      <c r="Y908" t="s">
        <v>156</v>
      </c>
      <c r="Z908" t="s">
        <v>343</v>
      </c>
      <c r="AA908" s="2">
        <v>43850</v>
      </c>
      <c r="AB908" s="2" t="s">
        <v>638</v>
      </c>
      <c r="AC908" t="s">
        <v>286</v>
      </c>
      <c r="AD908">
        <v>4</v>
      </c>
      <c r="AE908">
        <v>3</v>
      </c>
      <c r="AF908">
        <v>20</v>
      </c>
      <c r="AG908" t="s">
        <v>580</v>
      </c>
      <c r="AH908" t="s">
        <v>288</v>
      </c>
      <c r="AI908" t="s">
        <v>289</v>
      </c>
      <c r="AJ908">
        <v>30447.24</v>
      </c>
      <c r="AK908">
        <v>30447</v>
      </c>
      <c r="AL908">
        <v>30448</v>
      </c>
      <c r="AM908">
        <v>30447</v>
      </c>
      <c r="AN908">
        <v>9621.5400000000009</v>
      </c>
      <c r="AO908">
        <v>20825.7</v>
      </c>
      <c r="AP908">
        <v>10149.08</v>
      </c>
      <c r="AQ908" t="s">
        <v>1399</v>
      </c>
      <c r="AR908" t="s">
        <v>1400</v>
      </c>
      <c r="AS908" t="s">
        <v>279</v>
      </c>
      <c r="AT908" t="s">
        <v>429</v>
      </c>
      <c r="AU908" t="s">
        <v>126</v>
      </c>
      <c r="AV908" t="s">
        <v>1038</v>
      </c>
      <c r="AW908" t="s">
        <v>126</v>
      </c>
      <c r="AY908">
        <v>6</v>
      </c>
      <c r="AZ908">
        <v>392</v>
      </c>
      <c r="BA908">
        <v>6</v>
      </c>
      <c r="BB908">
        <v>244</v>
      </c>
      <c r="BC908">
        <v>2</v>
      </c>
      <c r="BD908">
        <v>2</v>
      </c>
      <c r="BE908" t="s">
        <v>206</v>
      </c>
      <c r="BF908" t="s">
        <v>2118</v>
      </c>
      <c r="BH908" t="s">
        <v>104</v>
      </c>
      <c r="BI908" t="s">
        <v>126</v>
      </c>
      <c r="BJ908" t="s">
        <v>658</v>
      </c>
      <c r="BK908">
        <v>69</v>
      </c>
      <c r="BL908">
        <v>167.2</v>
      </c>
      <c r="BM908">
        <v>175.26</v>
      </c>
      <c r="BN908">
        <v>75.84</v>
      </c>
      <c r="BO908">
        <v>24</v>
      </c>
      <c r="BP908" t="s">
        <v>209</v>
      </c>
      <c r="BQ908">
        <v>77</v>
      </c>
      <c r="BR908">
        <v>97.67</v>
      </c>
      <c r="BS908" t="s">
        <v>4021</v>
      </c>
      <c r="BT908" t="s">
        <v>132</v>
      </c>
    </row>
    <row r="909" spans="1:72" x14ac:dyDescent="0.2">
      <c r="A909" s="3">
        <v>789526</v>
      </c>
      <c r="B909">
        <v>1</v>
      </c>
      <c r="C909" t="s">
        <v>276</v>
      </c>
      <c r="D909">
        <v>1</v>
      </c>
      <c r="E909" s="2" t="s">
        <v>277</v>
      </c>
      <c r="F909" s="3" t="s">
        <v>224</v>
      </c>
      <c r="G909" t="s">
        <v>3302</v>
      </c>
      <c r="H909" t="s">
        <v>76</v>
      </c>
      <c r="I909" t="s">
        <v>1596</v>
      </c>
      <c r="J909" t="s">
        <v>5889</v>
      </c>
      <c r="K909" t="s">
        <v>5890</v>
      </c>
      <c r="L909" t="s">
        <v>1230</v>
      </c>
      <c r="M909" t="s">
        <v>81</v>
      </c>
      <c r="N909">
        <v>75780</v>
      </c>
      <c r="O909" t="s">
        <v>82</v>
      </c>
      <c r="P909" t="s">
        <v>1387</v>
      </c>
      <c r="Q909">
        <v>6</v>
      </c>
      <c r="R909" t="s">
        <v>84</v>
      </c>
      <c r="S909" t="s">
        <v>84</v>
      </c>
      <c r="T909" t="s">
        <v>85</v>
      </c>
      <c r="U909">
        <v>4</v>
      </c>
      <c r="V909" t="s">
        <v>86</v>
      </c>
      <c r="W909">
        <v>2</v>
      </c>
      <c r="X909" t="s">
        <v>87</v>
      </c>
      <c r="Y909" t="s">
        <v>116</v>
      </c>
      <c r="Z909" t="s">
        <v>117</v>
      </c>
      <c r="AA909" s="2">
        <v>43842</v>
      </c>
      <c r="AB909" s="2" t="s">
        <v>1018</v>
      </c>
      <c r="AC909" t="s">
        <v>268</v>
      </c>
      <c r="AD909">
        <v>3</v>
      </c>
      <c r="AE909">
        <v>3</v>
      </c>
      <c r="AF909">
        <v>17</v>
      </c>
      <c r="AG909" t="s">
        <v>473</v>
      </c>
      <c r="AH909" t="s">
        <v>288</v>
      </c>
      <c r="AI909" t="s">
        <v>289</v>
      </c>
      <c r="AJ909">
        <v>30195.91</v>
      </c>
      <c r="AK909">
        <v>30195</v>
      </c>
      <c r="AL909">
        <v>30196</v>
      </c>
      <c r="AM909">
        <v>30195</v>
      </c>
      <c r="AN909">
        <v>12149.85</v>
      </c>
      <c r="AO909">
        <v>18046.060000000001</v>
      </c>
      <c r="AP909">
        <v>10065.299999999999</v>
      </c>
      <c r="AQ909" t="s">
        <v>5891</v>
      </c>
      <c r="AR909" t="s">
        <v>5892</v>
      </c>
      <c r="AS909" t="s">
        <v>331</v>
      </c>
      <c r="AT909" t="s">
        <v>5893</v>
      </c>
      <c r="AU909" t="s">
        <v>126</v>
      </c>
      <c r="AV909" t="s">
        <v>5873</v>
      </c>
      <c r="AW909" t="s">
        <v>126</v>
      </c>
      <c r="AX909" t="s">
        <v>293</v>
      </c>
      <c r="AY909">
        <v>8</v>
      </c>
      <c r="AZ909">
        <v>558</v>
      </c>
      <c r="BA909">
        <v>8</v>
      </c>
      <c r="BB909">
        <v>351</v>
      </c>
      <c r="BC909">
        <v>1</v>
      </c>
      <c r="BD909">
        <v>2</v>
      </c>
      <c r="BE909" t="s">
        <v>206</v>
      </c>
      <c r="BF909" t="s">
        <v>2118</v>
      </c>
      <c r="BG909" t="s">
        <v>103</v>
      </c>
      <c r="BH909" t="s">
        <v>104</v>
      </c>
      <c r="BI909" t="s">
        <v>126</v>
      </c>
      <c r="BJ909" t="s">
        <v>452</v>
      </c>
      <c r="BK909">
        <v>67</v>
      </c>
      <c r="BL909">
        <v>120.8</v>
      </c>
      <c r="BM909">
        <v>170.18</v>
      </c>
      <c r="BN909">
        <v>54.79</v>
      </c>
      <c r="BO909">
        <v>18</v>
      </c>
      <c r="BP909" t="s">
        <v>148</v>
      </c>
      <c r="BQ909">
        <v>45</v>
      </c>
      <c r="BR909">
        <v>97.58</v>
      </c>
      <c r="BS909" t="s">
        <v>5894</v>
      </c>
      <c r="BT909" t="s">
        <v>132</v>
      </c>
    </row>
    <row r="910" spans="1:72" x14ac:dyDescent="0.2">
      <c r="A910" s="3">
        <v>789527</v>
      </c>
      <c r="B910">
        <v>3</v>
      </c>
      <c r="C910" t="s">
        <v>72</v>
      </c>
      <c r="D910">
        <v>2</v>
      </c>
      <c r="E910" s="2" t="s">
        <v>73</v>
      </c>
      <c r="F910" s="3" t="s">
        <v>224</v>
      </c>
      <c r="G910" t="s">
        <v>559</v>
      </c>
      <c r="H910" t="s">
        <v>237</v>
      </c>
      <c r="I910" t="s">
        <v>5895</v>
      </c>
      <c r="J910" t="s">
        <v>5896</v>
      </c>
      <c r="K910" t="s">
        <v>5897</v>
      </c>
      <c r="L910" t="s">
        <v>229</v>
      </c>
      <c r="M910" t="s">
        <v>81</v>
      </c>
      <c r="N910">
        <v>75791</v>
      </c>
      <c r="O910" t="s">
        <v>82</v>
      </c>
      <c r="P910" t="s">
        <v>5898</v>
      </c>
      <c r="Q910">
        <v>3</v>
      </c>
      <c r="R910" t="s">
        <v>84</v>
      </c>
      <c r="S910" t="s">
        <v>84</v>
      </c>
      <c r="T910" t="s">
        <v>331</v>
      </c>
      <c r="U910">
        <v>4</v>
      </c>
      <c r="V910" t="s">
        <v>86</v>
      </c>
      <c r="W910">
        <v>2</v>
      </c>
      <c r="X910" t="s">
        <v>87</v>
      </c>
      <c r="Y910" t="s">
        <v>88</v>
      </c>
      <c r="Z910" t="s">
        <v>343</v>
      </c>
      <c r="AA910" s="2">
        <v>43899</v>
      </c>
      <c r="AB910" s="2" t="s">
        <v>676</v>
      </c>
      <c r="AC910" t="s">
        <v>268</v>
      </c>
      <c r="AD910">
        <v>8</v>
      </c>
      <c r="AE910">
        <v>9</v>
      </c>
      <c r="AF910">
        <v>15</v>
      </c>
      <c r="AG910" t="s">
        <v>328</v>
      </c>
      <c r="AH910" t="s">
        <v>233</v>
      </c>
      <c r="AI910" t="s">
        <v>234</v>
      </c>
      <c r="AJ910">
        <v>105072.66</v>
      </c>
      <c r="AK910">
        <v>105072</v>
      </c>
      <c r="AL910">
        <v>105073</v>
      </c>
      <c r="AM910">
        <v>105072</v>
      </c>
      <c r="AN910">
        <v>41750.639999999999</v>
      </c>
      <c r="AO910">
        <v>63322.02</v>
      </c>
      <c r="AP910">
        <v>11674.74</v>
      </c>
      <c r="AQ910" t="s">
        <v>5899</v>
      </c>
      <c r="AR910" t="s">
        <v>5900</v>
      </c>
      <c r="AS910" t="s">
        <v>517</v>
      </c>
      <c r="AT910" t="s">
        <v>5901</v>
      </c>
      <c r="AU910" t="s">
        <v>126</v>
      </c>
      <c r="AV910" t="s">
        <v>5902</v>
      </c>
      <c r="AW910" t="s">
        <v>126</v>
      </c>
      <c r="AY910">
        <v>1</v>
      </c>
      <c r="AZ910">
        <v>94</v>
      </c>
      <c r="BA910">
        <v>1</v>
      </c>
      <c r="BB910">
        <v>49</v>
      </c>
      <c r="BC910">
        <v>1</v>
      </c>
      <c r="BD910">
        <v>3</v>
      </c>
      <c r="BE910" t="s">
        <v>257</v>
      </c>
      <c r="BF910" t="s">
        <v>619</v>
      </c>
      <c r="BH910" t="s">
        <v>104</v>
      </c>
      <c r="BI910" t="s">
        <v>84</v>
      </c>
      <c r="BJ910" t="s">
        <v>130</v>
      </c>
      <c r="BK910">
        <v>66</v>
      </c>
      <c r="BL910">
        <v>178.4</v>
      </c>
      <c r="BM910">
        <v>167.64</v>
      </c>
      <c r="BN910">
        <v>80.92</v>
      </c>
      <c r="BO910">
        <v>28</v>
      </c>
      <c r="BP910" t="s">
        <v>106</v>
      </c>
      <c r="BQ910">
        <v>80</v>
      </c>
      <c r="BR910">
        <v>97.6</v>
      </c>
      <c r="BS910" t="s">
        <v>1782</v>
      </c>
      <c r="BT910" t="s">
        <v>181</v>
      </c>
    </row>
    <row r="911" spans="1:72" x14ac:dyDescent="0.2">
      <c r="A911" s="3">
        <v>789528</v>
      </c>
      <c r="B911">
        <v>4</v>
      </c>
      <c r="C911" t="s">
        <v>18</v>
      </c>
      <c r="D911">
        <v>5</v>
      </c>
      <c r="E911" s="2" t="s">
        <v>893</v>
      </c>
      <c r="F911" s="3" t="s">
        <v>84</v>
      </c>
      <c r="G911" t="s">
        <v>3671</v>
      </c>
      <c r="H911" t="s">
        <v>279</v>
      </c>
      <c r="I911" t="s">
        <v>245</v>
      </c>
      <c r="J911" t="s">
        <v>5903</v>
      </c>
      <c r="K911" t="s">
        <v>5904</v>
      </c>
      <c r="L911" t="s">
        <v>860</v>
      </c>
      <c r="M911" t="s">
        <v>81</v>
      </c>
      <c r="N911">
        <v>76067</v>
      </c>
      <c r="O911" t="s">
        <v>82</v>
      </c>
      <c r="P911" t="s">
        <v>5905</v>
      </c>
      <c r="Q911">
        <v>1</v>
      </c>
      <c r="R911" t="s">
        <v>84</v>
      </c>
      <c r="S911" t="s">
        <v>126</v>
      </c>
      <c r="T911" t="s">
        <v>331</v>
      </c>
      <c r="U911">
        <v>4</v>
      </c>
      <c r="V911" t="s">
        <v>86</v>
      </c>
      <c r="W911">
        <v>1</v>
      </c>
      <c r="X911" t="s">
        <v>139</v>
      </c>
      <c r="Y911" t="s">
        <v>200</v>
      </c>
      <c r="Z911" t="s">
        <v>343</v>
      </c>
      <c r="AA911" s="2">
        <v>43846</v>
      </c>
      <c r="AB911" s="2" t="s">
        <v>140</v>
      </c>
      <c r="AC911" t="s">
        <v>141</v>
      </c>
      <c r="AD911">
        <v>2</v>
      </c>
      <c r="AE911">
        <v>2</v>
      </c>
      <c r="AF911">
        <v>0</v>
      </c>
      <c r="AG911" t="s">
        <v>899</v>
      </c>
      <c r="AH911" t="s">
        <v>143</v>
      </c>
      <c r="AI911" t="s">
        <v>144</v>
      </c>
      <c r="AJ911">
        <v>3779.87</v>
      </c>
      <c r="AK911">
        <v>3779</v>
      </c>
      <c r="AL911">
        <v>3780</v>
      </c>
      <c r="AM911">
        <v>3779</v>
      </c>
      <c r="AN911">
        <v>2822.2</v>
      </c>
      <c r="AO911">
        <v>957.67</v>
      </c>
      <c r="AP911">
        <v>1889.93</v>
      </c>
      <c r="AQ911" t="s">
        <v>1058</v>
      </c>
      <c r="AR911" t="s">
        <v>1059</v>
      </c>
      <c r="AS911" t="s">
        <v>902</v>
      </c>
      <c r="AT911" t="s">
        <v>903</v>
      </c>
      <c r="AV911" t="s">
        <v>904</v>
      </c>
      <c r="AX911" t="s">
        <v>905</v>
      </c>
      <c r="AY911">
        <v>15</v>
      </c>
      <c r="AZ911">
        <v>795</v>
      </c>
      <c r="BA911">
        <v>15</v>
      </c>
      <c r="BB911">
        <v>640</v>
      </c>
      <c r="BC911">
        <v>1</v>
      </c>
      <c r="BD911">
        <v>1</v>
      </c>
      <c r="BE911" t="s">
        <v>101</v>
      </c>
      <c r="BF911" t="s">
        <v>841</v>
      </c>
      <c r="BG911" t="s">
        <v>308</v>
      </c>
      <c r="BH911" t="s">
        <v>104</v>
      </c>
      <c r="BI911" t="s">
        <v>84</v>
      </c>
      <c r="BJ911" t="s">
        <v>1060</v>
      </c>
      <c r="BK911">
        <v>17</v>
      </c>
      <c r="BL911">
        <v>8</v>
      </c>
      <c r="BM911">
        <v>43.18</v>
      </c>
      <c r="BN911">
        <v>3.63</v>
      </c>
      <c r="BO911">
        <v>19</v>
      </c>
      <c r="BP911" t="s">
        <v>209</v>
      </c>
      <c r="BQ911">
        <v>68</v>
      </c>
      <c r="BR911">
        <v>97.31</v>
      </c>
      <c r="BS911" t="s">
        <v>149</v>
      </c>
      <c r="BT911" t="s">
        <v>132</v>
      </c>
    </row>
    <row r="912" spans="1:72" x14ac:dyDescent="0.2">
      <c r="A912" s="3">
        <v>789529</v>
      </c>
      <c r="B912">
        <v>4</v>
      </c>
      <c r="C912" t="s">
        <v>18</v>
      </c>
      <c r="D912">
        <v>5</v>
      </c>
      <c r="E912" s="2" t="s">
        <v>893</v>
      </c>
      <c r="F912" s="3" t="s">
        <v>84</v>
      </c>
      <c r="G912" t="s">
        <v>2980</v>
      </c>
      <c r="H912" t="s">
        <v>467</v>
      </c>
      <c r="I912" t="s">
        <v>1319</v>
      </c>
      <c r="J912" t="s">
        <v>5906</v>
      </c>
      <c r="K912" t="s">
        <v>5907</v>
      </c>
      <c r="L912" t="s">
        <v>563</v>
      </c>
      <c r="M912" t="s">
        <v>81</v>
      </c>
      <c r="N912">
        <v>75061</v>
      </c>
      <c r="O912" t="s">
        <v>82</v>
      </c>
      <c r="P912" t="s">
        <v>3398</v>
      </c>
      <c r="Q912">
        <v>1</v>
      </c>
      <c r="R912" t="s">
        <v>84</v>
      </c>
      <c r="S912" t="s">
        <v>126</v>
      </c>
      <c r="T912" t="s">
        <v>85</v>
      </c>
      <c r="U912">
        <v>4</v>
      </c>
      <c r="V912" t="s">
        <v>86</v>
      </c>
      <c r="W912">
        <v>1</v>
      </c>
      <c r="X912" t="s">
        <v>139</v>
      </c>
      <c r="Y912" t="s">
        <v>200</v>
      </c>
      <c r="Z912" t="s">
        <v>117</v>
      </c>
      <c r="AA912" s="2">
        <v>43909</v>
      </c>
      <c r="AB912" s="2" t="s">
        <v>3240</v>
      </c>
      <c r="AC912" t="s">
        <v>141</v>
      </c>
      <c r="AD912">
        <v>2</v>
      </c>
      <c r="AE912">
        <v>2</v>
      </c>
      <c r="AF912">
        <v>0</v>
      </c>
      <c r="AG912" t="s">
        <v>899</v>
      </c>
      <c r="AH912" t="s">
        <v>121</v>
      </c>
      <c r="AI912" t="s">
        <v>122</v>
      </c>
      <c r="AJ912">
        <v>8317.64</v>
      </c>
      <c r="AK912">
        <v>8317</v>
      </c>
      <c r="AL912">
        <v>8318</v>
      </c>
      <c r="AM912">
        <v>8317</v>
      </c>
      <c r="AN912">
        <v>2822.2</v>
      </c>
      <c r="AO912">
        <v>5495.44</v>
      </c>
      <c r="AP912">
        <v>4158.82</v>
      </c>
      <c r="AQ912" t="s">
        <v>900</v>
      </c>
      <c r="AR912" t="s">
        <v>901</v>
      </c>
      <c r="AS912" t="s">
        <v>902</v>
      </c>
      <c r="AT912" t="s">
        <v>903</v>
      </c>
      <c r="AV912" t="s">
        <v>2530</v>
      </c>
      <c r="AW912" t="s">
        <v>126</v>
      </c>
      <c r="AX912" t="s">
        <v>905</v>
      </c>
      <c r="AY912">
        <v>15</v>
      </c>
      <c r="AZ912">
        <v>795</v>
      </c>
      <c r="BA912">
        <v>15</v>
      </c>
      <c r="BB912">
        <v>640</v>
      </c>
      <c r="BC912">
        <v>1</v>
      </c>
      <c r="BD912">
        <v>1</v>
      </c>
      <c r="BE912" t="s">
        <v>101</v>
      </c>
      <c r="BF912" t="s">
        <v>951</v>
      </c>
      <c r="BG912" t="s">
        <v>208</v>
      </c>
      <c r="BH912" t="s">
        <v>104</v>
      </c>
      <c r="BI912" t="s">
        <v>84</v>
      </c>
      <c r="BJ912" t="s">
        <v>1153</v>
      </c>
      <c r="BK912">
        <v>18</v>
      </c>
      <c r="BL912">
        <v>8</v>
      </c>
      <c r="BM912">
        <v>45.72</v>
      </c>
      <c r="BN912">
        <v>3.63</v>
      </c>
      <c r="BO912">
        <v>17</v>
      </c>
      <c r="BP912" t="s">
        <v>148</v>
      </c>
      <c r="BQ912">
        <v>61</v>
      </c>
      <c r="BR912">
        <v>97.22</v>
      </c>
      <c r="BS912" t="s">
        <v>5908</v>
      </c>
      <c r="BT912" t="s">
        <v>181</v>
      </c>
    </row>
    <row r="913" spans="1:72" x14ac:dyDescent="0.2">
      <c r="A913" s="3">
        <v>789530</v>
      </c>
      <c r="B913">
        <v>1</v>
      </c>
      <c r="C913" t="s">
        <v>276</v>
      </c>
      <c r="D913">
        <v>1</v>
      </c>
      <c r="E913" s="2" t="s">
        <v>277</v>
      </c>
      <c r="F913" s="3" t="s">
        <v>224</v>
      </c>
      <c r="G913" t="s">
        <v>3381</v>
      </c>
      <c r="H913" t="s">
        <v>339</v>
      </c>
      <c r="I913" t="s">
        <v>2215</v>
      </c>
      <c r="J913" t="s">
        <v>5909</v>
      </c>
      <c r="K913" t="s">
        <v>5910</v>
      </c>
      <c r="L913" t="s">
        <v>996</v>
      </c>
      <c r="M913" t="s">
        <v>81</v>
      </c>
      <c r="N913">
        <v>78727</v>
      </c>
      <c r="O913" t="s">
        <v>82</v>
      </c>
      <c r="P913" t="s">
        <v>997</v>
      </c>
      <c r="Q913">
        <v>1</v>
      </c>
      <c r="R913" t="s">
        <v>84</v>
      </c>
      <c r="S913" t="s">
        <v>84</v>
      </c>
      <c r="T913" t="s">
        <v>85</v>
      </c>
      <c r="U913">
        <v>4</v>
      </c>
      <c r="V913" t="s">
        <v>86</v>
      </c>
      <c r="W913">
        <v>2</v>
      </c>
      <c r="X913" t="s">
        <v>87</v>
      </c>
      <c r="Y913" t="s">
        <v>88</v>
      </c>
      <c r="Z913" t="s">
        <v>89</v>
      </c>
      <c r="AA913" s="2">
        <v>43919</v>
      </c>
      <c r="AB913" s="2" t="s">
        <v>989</v>
      </c>
      <c r="AC913" t="s">
        <v>91</v>
      </c>
      <c r="AD913">
        <v>2</v>
      </c>
      <c r="AE913">
        <v>2</v>
      </c>
      <c r="AF913">
        <v>9</v>
      </c>
      <c r="AG913" t="s">
        <v>677</v>
      </c>
      <c r="AH913" t="s">
        <v>233</v>
      </c>
      <c r="AI913" t="s">
        <v>234</v>
      </c>
      <c r="AJ913">
        <v>32665.58</v>
      </c>
      <c r="AK913">
        <v>32665</v>
      </c>
      <c r="AL913">
        <v>32666</v>
      </c>
      <c r="AM913">
        <v>32665</v>
      </c>
      <c r="AN913">
        <v>8099.9</v>
      </c>
      <c r="AO913">
        <v>24565.68</v>
      </c>
      <c r="AP913">
        <v>16332.79</v>
      </c>
      <c r="AQ913" t="s">
        <v>5911</v>
      </c>
      <c r="AR913" t="s">
        <v>5912</v>
      </c>
      <c r="AS913" t="s">
        <v>383</v>
      </c>
      <c r="AT913" t="s">
        <v>3645</v>
      </c>
      <c r="AU913" t="s">
        <v>126</v>
      </c>
      <c r="AV913" t="s">
        <v>525</v>
      </c>
      <c r="AW913" t="s">
        <v>126</v>
      </c>
      <c r="AY913">
        <v>10</v>
      </c>
      <c r="AZ913">
        <v>638</v>
      </c>
      <c r="BA913">
        <v>9</v>
      </c>
      <c r="BB913">
        <v>380</v>
      </c>
      <c r="BC913">
        <v>2</v>
      </c>
      <c r="BD913">
        <v>2</v>
      </c>
      <c r="BE913" t="s">
        <v>206</v>
      </c>
      <c r="BF913" t="s">
        <v>2068</v>
      </c>
      <c r="BH913" t="s">
        <v>104</v>
      </c>
      <c r="BI913" t="s">
        <v>126</v>
      </c>
      <c r="BJ913" t="s">
        <v>163</v>
      </c>
      <c r="BK913">
        <v>64</v>
      </c>
      <c r="BL913">
        <v>189.4</v>
      </c>
      <c r="BM913">
        <v>162.56</v>
      </c>
      <c r="BN913">
        <v>85.91</v>
      </c>
      <c r="BO913">
        <v>32</v>
      </c>
      <c r="BP913" t="s">
        <v>192</v>
      </c>
      <c r="BQ913">
        <v>111</v>
      </c>
      <c r="BR913">
        <v>98.09</v>
      </c>
      <c r="BS913" t="s">
        <v>5913</v>
      </c>
      <c r="BT913" t="s">
        <v>181</v>
      </c>
    </row>
    <row r="914" spans="1:72" x14ac:dyDescent="0.2">
      <c r="A914" s="3">
        <v>789531</v>
      </c>
      <c r="B914">
        <v>1</v>
      </c>
      <c r="C914" t="s">
        <v>276</v>
      </c>
      <c r="D914">
        <v>1</v>
      </c>
      <c r="E914" s="2" t="s">
        <v>277</v>
      </c>
      <c r="F914" s="3" t="s">
        <v>224</v>
      </c>
      <c r="G914" t="s">
        <v>785</v>
      </c>
      <c r="H914" t="s">
        <v>793</v>
      </c>
      <c r="I914" t="s">
        <v>5914</v>
      </c>
      <c r="J914" t="s">
        <v>5915</v>
      </c>
      <c r="K914" t="s">
        <v>5916</v>
      </c>
      <c r="L914" t="s">
        <v>291</v>
      </c>
      <c r="M914" t="s">
        <v>81</v>
      </c>
      <c r="N914">
        <v>79940</v>
      </c>
      <c r="O914" t="s">
        <v>82</v>
      </c>
      <c r="P914" t="s">
        <v>291</v>
      </c>
      <c r="Q914">
        <v>6</v>
      </c>
      <c r="R914" t="s">
        <v>84</v>
      </c>
      <c r="S914" t="s">
        <v>84</v>
      </c>
      <c r="T914" t="s">
        <v>85</v>
      </c>
      <c r="U914">
        <v>4</v>
      </c>
      <c r="V914" t="s">
        <v>86</v>
      </c>
      <c r="W914">
        <v>2</v>
      </c>
      <c r="X914" t="s">
        <v>87</v>
      </c>
      <c r="Y914" t="s">
        <v>460</v>
      </c>
      <c r="Z914" t="s">
        <v>117</v>
      </c>
      <c r="AA914" s="2">
        <v>43890</v>
      </c>
      <c r="AB914" s="2" t="s">
        <v>555</v>
      </c>
      <c r="AC914" t="s">
        <v>268</v>
      </c>
      <c r="AD914">
        <v>3</v>
      </c>
      <c r="AE914">
        <v>4</v>
      </c>
      <c r="AF914">
        <v>21</v>
      </c>
      <c r="AG914" s="14" t="s">
        <v>2141</v>
      </c>
      <c r="AH914" t="s">
        <v>288</v>
      </c>
      <c r="AI914" t="s">
        <v>289</v>
      </c>
      <c r="AJ914">
        <v>42158.87</v>
      </c>
      <c r="AK914">
        <v>42158</v>
      </c>
      <c r="AL914">
        <v>42159</v>
      </c>
      <c r="AM914">
        <v>42158</v>
      </c>
      <c r="AN914">
        <v>18555.84</v>
      </c>
      <c r="AO914">
        <v>23603.03</v>
      </c>
      <c r="AP914">
        <v>10539.72</v>
      </c>
      <c r="AQ914" t="s">
        <v>1161</v>
      </c>
      <c r="AR914" t="s">
        <v>1162</v>
      </c>
      <c r="AS914" t="s">
        <v>224</v>
      </c>
      <c r="AT914" t="s">
        <v>1163</v>
      </c>
      <c r="AU914" t="s">
        <v>126</v>
      </c>
      <c r="AV914" t="s">
        <v>853</v>
      </c>
      <c r="AW914" t="s">
        <v>126</v>
      </c>
      <c r="AY914">
        <v>5</v>
      </c>
      <c r="AZ914">
        <v>309</v>
      </c>
      <c r="BA914">
        <v>5</v>
      </c>
      <c r="BB914">
        <v>201</v>
      </c>
      <c r="BC914">
        <v>2</v>
      </c>
      <c r="BD914">
        <v>2</v>
      </c>
      <c r="BE914" t="s">
        <v>206</v>
      </c>
      <c r="BF914" t="s">
        <v>1765</v>
      </c>
      <c r="BH914" t="s">
        <v>104</v>
      </c>
      <c r="BI914" t="s">
        <v>126</v>
      </c>
      <c r="BJ914" t="s">
        <v>868</v>
      </c>
      <c r="BK914">
        <v>62</v>
      </c>
      <c r="BL914">
        <v>129.80000000000001</v>
      </c>
      <c r="BM914">
        <v>157.47999999999999</v>
      </c>
      <c r="BN914">
        <v>58.88</v>
      </c>
      <c r="BO914">
        <v>23</v>
      </c>
      <c r="BP914" t="s">
        <v>209</v>
      </c>
      <c r="BQ914">
        <v>74</v>
      </c>
      <c r="BR914">
        <v>97.52</v>
      </c>
      <c r="BS914" t="s">
        <v>698</v>
      </c>
      <c r="BT914" t="s">
        <v>108</v>
      </c>
    </row>
    <row r="915" spans="1:72" x14ac:dyDescent="0.2">
      <c r="A915" s="3">
        <v>789532</v>
      </c>
      <c r="B915">
        <v>4</v>
      </c>
      <c r="C915" t="s">
        <v>18</v>
      </c>
      <c r="D915">
        <v>5</v>
      </c>
      <c r="E915" s="2" t="s">
        <v>893</v>
      </c>
      <c r="F915" s="3" t="s">
        <v>84</v>
      </c>
      <c r="G915" t="s">
        <v>478</v>
      </c>
      <c r="H915" t="s">
        <v>331</v>
      </c>
      <c r="I915" t="s">
        <v>5917</v>
      </c>
      <c r="J915" t="s">
        <v>5918</v>
      </c>
      <c r="K915" t="s">
        <v>5919</v>
      </c>
      <c r="L915" t="s">
        <v>3667</v>
      </c>
      <c r="M915" t="s">
        <v>81</v>
      </c>
      <c r="N915">
        <v>78064</v>
      </c>
      <c r="O915" t="s">
        <v>82</v>
      </c>
      <c r="P915" t="s">
        <v>5920</v>
      </c>
      <c r="Q915">
        <v>1</v>
      </c>
      <c r="R915" t="s">
        <v>84</v>
      </c>
      <c r="S915" t="s">
        <v>126</v>
      </c>
      <c r="T915" t="s">
        <v>331</v>
      </c>
      <c r="U915">
        <v>4</v>
      </c>
      <c r="V915" t="s">
        <v>86</v>
      </c>
      <c r="W915">
        <v>1</v>
      </c>
      <c r="X915" t="s">
        <v>139</v>
      </c>
      <c r="Y915" t="s">
        <v>200</v>
      </c>
      <c r="Z915" t="s">
        <v>343</v>
      </c>
      <c r="AA915" s="2">
        <v>43898</v>
      </c>
      <c r="AB915" s="2" t="s">
        <v>315</v>
      </c>
      <c r="AC915" t="s">
        <v>91</v>
      </c>
      <c r="AD915">
        <v>2</v>
      </c>
      <c r="AE915">
        <v>2</v>
      </c>
      <c r="AF915">
        <v>0</v>
      </c>
      <c r="AG915" t="s">
        <v>899</v>
      </c>
      <c r="AH915">
        <v>12</v>
      </c>
      <c r="AI915" t="s">
        <v>303</v>
      </c>
      <c r="AJ915">
        <v>7248.69</v>
      </c>
      <c r="AK915">
        <v>7248</v>
      </c>
      <c r="AL915">
        <v>7249</v>
      </c>
      <c r="AM915">
        <v>7248</v>
      </c>
      <c r="AN915">
        <v>2822.2</v>
      </c>
      <c r="AO915">
        <v>4426.49</v>
      </c>
      <c r="AP915">
        <v>3624.34</v>
      </c>
      <c r="AQ915" t="s">
        <v>1058</v>
      </c>
      <c r="AR915" t="s">
        <v>1059</v>
      </c>
      <c r="AS915" t="s">
        <v>902</v>
      </c>
      <c r="AT915" t="s">
        <v>903</v>
      </c>
      <c r="AV915" t="s">
        <v>904</v>
      </c>
      <c r="AX915" t="s">
        <v>905</v>
      </c>
      <c r="AY915">
        <v>15</v>
      </c>
      <c r="AZ915">
        <v>795</v>
      </c>
      <c r="BA915">
        <v>15</v>
      </c>
      <c r="BB915">
        <v>640</v>
      </c>
      <c r="BC915">
        <v>1</v>
      </c>
      <c r="BD915">
        <v>1</v>
      </c>
      <c r="BE915" t="s">
        <v>101</v>
      </c>
      <c r="BF915" t="s">
        <v>797</v>
      </c>
      <c r="BG915" t="s">
        <v>147</v>
      </c>
      <c r="BH915" t="s">
        <v>104</v>
      </c>
      <c r="BI915" t="s">
        <v>84</v>
      </c>
      <c r="BJ915" t="s">
        <v>1153</v>
      </c>
      <c r="BK915">
        <v>18</v>
      </c>
      <c r="BL915">
        <v>5</v>
      </c>
      <c r="BM915">
        <v>45.72</v>
      </c>
      <c r="BN915">
        <v>2.27</v>
      </c>
      <c r="BO915">
        <v>10</v>
      </c>
      <c r="BP915" t="s">
        <v>148</v>
      </c>
      <c r="BQ915">
        <v>45</v>
      </c>
      <c r="BR915">
        <v>97.47</v>
      </c>
      <c r="BS915" t="s">
        <v>5921</v>
      </c>
      <c r="BT915" t="s">
        <v>181</v>
      </c>
    </row>
    <row r="916" spans="1:72" x14ac:dyDescent="0.2">
      <c r="A916" s="3">
        <v>789533</v>
      </c>
      <c r="B916">
        <v>1</v>
      </c>
      <c r="C916" t="s">
        <v>276</v>
      </c>
      <c r="D916">
        <v>1</v>
      </c>
      <c r="E916" s="2" t="s">
        <v>277</v>
      </c>
      <c r="F916" s="3" t="s">
        <v>224</v>
      </c>
      <c r="G916" t="s">
        <v>478</v>
      </c>
      <c r="H916" t="s">
        <v>339</v>
      </c>
      <c r="I916" t="s">
        <v>783</v>
      </c>
      <c r="J916" t="s">
        <v>5922</v>
      </c>
      <c r="K916" t="s">
        <v>5923</v>
      </c>
      <c r="L916" t="s">
        <v>291</v>
      </c>
      <c r="M916" t="s">
        <v>81</v>
      </c>
      <c r="N916">
        <v>75359</v>
      </c>
      <c r="O916" t="s">
        <v>82</v>
      </c>
      <c r="P916" t="s">
        <v>291</v>
      </c>
      <c r="Q916">
        <v>1</v>
      </c>
      <c r="R916" t="s">
        <v>84</v>
      </c>
      <c r="S916" t="s">
        <v>84</v>
      </c>
      <c r="T916" t="s">
        <v>331</v>
      </c>
      <c r="U916">
        <v>4</v>
      </c>
      <c r="V916" t="s">
        <v>86</v>
      </c>
      <c r="W916">
        <v>2</v>
      </c>
      <c r="X916" t="s">
        <v>87</v>
      </c>
      <c r="Y916" t="s">
        <v>156</v>
      </c>
      <c r="Z916" t="s">
        <v>343</v>
      </c>
      <c r="AA916" s="2">
        <v>43873</v>
      </c>
      <c r="AB916" s="2" t="s">
        <v>898</v>
      </c>
      <c r="AC916" t="s">
        <v>158</v>
      </c>
      <c r="AD916">
        <v>3</v>
      </c>
      <c r="AE916">
        <v>2</v>
      </c>
      <c r="AF916">
        <v>16</v>
      </c>
      <c r="AG916" t="s">
        <v>413</v>
      </c>
      <c r="AH916" t="s">
        <v>288</v>
      </c>
      <c r="AI916" t="s">
        <v>289</v>
      </c>
      <c r="AJ916">
        <v>39738.410000000003</v>
      </c>
      <c r="AK916">
        <v>39738</v>
      </c>
      <c r="AL916">
        <v>39739</v>
      </c>
      <c r="AM916">
        <v>39738</v>
      </c>
      <c r="AN916">
        <v>9277.92</v>
      </c>
      <c r="AO916">
        <v>30460.49</v>
      </c>
      <c r="AP916">
        <v>19869.21</v>
      </c>
      <c r="AQ916" t="s">
        <v>5924</v>
      </c>
      <c r="AR916" t="s">
        <v>5925</v>
      </c>
      <c r="AS916" t="s">
        <v>339</v>
      </c>
      <c r="AT916" t="s">
        <v>752</v>
      </c>
      <c r="AU916" t="s">
        <v>126</v>
      </c>
      <c r="AV916" t="s">
        <v>5926</v>
      </c>
      <c r="AW916" t="s">
        <v>126</v>
      </c>
      <c r="AY916">
        <v>4</v>
      </c>
      <c r="AZ916">
        <v>200</v>
      </c>
      <c r="BA916">
        <v>4</v>
      </c>
      <c r="BB916">
        <v>135</v>
      </c>
      <c r="BC916">
        <v>1</v>
      </c>
      <c r="BD916">
        <v>2</v>
      </c>
      <c r="BE916" t="s">
        <v>206</v>
      </c>
      <c r="BF916" t="s">
        <v>1310</v>
      </c>
      <c r="BH916" t="s">
        <v>104</v>
      </c>
      <c r="BI916" t="s">
        <v>126</v>
      </c>
      <c r="BJ916" t="s">
        <v>658</v>
      </c>
      <c r="BK916">
        <v>69</v>
      </c>
      <c r="BL916">
        <v>246</v>
      </c>
      <c r="BM916">
        <v>175.26</v>
      </c>
      <c r="BN916">
        <v>111.58</v>
      </c>
      <c r="BO916">
        <v>36</v>
      </c>
      <c r="BP916" t="s">
        <v>192</v>
      </c>
      <c r="BQ916">
        <v>110</v>
      </c>
      <c r="BR916">
        <v>97.56</v>
      </c>
      <c r="BS916" t="s">
        <v>1139</v>
      </c>
      <c r="BT916" t="s">
        <v>108</v>
      </c>
    </row>
    <row r="917" spans="1:72" x14ac:dyDescent="0.2">
      <c r="A917" s="3">
        <v>789534</v>
      </c>
      <c r="B917">
        <v>3</v>
      </c>
      <c r="C917" t="s">
        <v>72</v>
      </c>
      <c r="D917">
        <v>2</v>
      </c>
      <c r="E917" s="2" t="s">
        <v>73</v>
      </c>
      <c r="F917" s="3" t="s">
        <v>502</v>
      </c>
      <c r="G917" t="s">
        <v>5410</v>
      </c>
      <c r="H917" t="s">
        <v>183</v>
      </c>
      <c r="I917" t="s">
        <v>1645</v>
      </c>
      <c r="J917" t="s">
        <v>5927</v>
      </c>
      <c r="K917" t="s">
        <v>5928</v>
      </c>
      <c r="L917" t="s">
        <v>291</v>
      </c>
      <c r="M917" t="s">
        <v>81</v>
      </c>
      <c r="N917">
        <v>77001</v>
      </c>
      <c r="O917" t="s">
        <v>82</v>
      </c>
      <c r="P917" t="s">
        <v>291</v>
      </c>
      <c r="Q917">
        <v>1</v>
      </c>
      <c r="R917" t="s">
        <v>84</v>
      </c>
      <c r="S917" t="s">
        <v>84</v>
      </c>
      <c r="T917" t="s">
        <v>331</v>
      </c>
      <c r="U917">
        <v>4</v>
      </c>
      <c r="V917" t="s">
        <v>86</v>
      </c>
      <c r="W917">
        <v>2</v>
      </c>
      <c r="X917" t="s">
        <v>87</v>
      </c>
      <c r="Y917" t="s">
        <v>88</v>
      </c>
      <c r="Z917" t="s">
        <v>343</v>
      </c>
      <c r="AA917" s="2">
        <v>43870</v>
      </c>
      <c r="AB917" s="2" t="s">
        <v>1751</v>
      </c>
      <c r="AC917" t="s">
        <v>172</v>
      </c>
      <c r="AD917">
        <v>5</v>
      </c>
      <c r="AE917">
        <v>7</v>
      </c>
      <c r="AF917">
        <v>2</v>
      </c>
      <c r="AG917" t="s">
        <v>1008</v>
      </c>
      <c r="AH917" t="s">
        <v>121</v>
      </c>
      <c r="AI917" t="s">
        <v>122</v>
      </c>
      <c r="AJ917">
        <v>47188.56</v>
      </c>
      <c r="AK917">
        <v>47188</v>
      </c>
      <c r="AL917">
        <v>47189</v>
      </c>
      <c r="AM917">
        <v>47188</v>
      </c>
      <c r="AN917">
        <v>17945.34</v>
      </c>
      <c r="AO917">
        <v>29243.22</v>
      </c>
      <c r="AP917">
        <v>6741.22</v>
      </c>
      <c r="AQ917" t="s">
        <v>5929</v>
      </c>
      <c r="AR917" t="s">
        <v>5930</v>
      </c>
      <c r="AS917" t="s">
        <v>331</v>
      </c>
      <c r="AT917" t="s">
        <v>5931</v>
      </c>
      <c r="AU917" t="s">
        <v>126</v>
      </c>
      <c r="AV917" t="s">
        <v>736</v>
      </c>
      <c r="AW917" t="s">
        <v>126</v>
      </c>
      <c r="AY917">
        <v>8</v>
      </c>
      <c r="AZ917">
        <v>547</v>
      </c>
      <c r="BA917">
        <v>8</v>
      </c>
      <c r="BB917">
        <v>346</v>
      </c>
      <c r="BC917">
        <v>1</v>
      </c>
      <c r="BD917">
        <v>1</v>
      </c>
      <c r="BE917" t="s">
        <v>101</v>
      </c>
      <c r="BF917" t="s">
        <v>1156</v>
      </c>
      <c r="BH917" t="s">
        <v>104</v>
      </c>
      <c r="BI917" t="s">
        <v>84</v>
      </c>
      <c r="BJ917" t="s">
        <v>842</v>
      </c>
      <c r="BK917">
        <v>70</v>
      </c>
      <c r="BL917">
        <v>198.9</v>
      </c>
      <c r="BM917">
        <v>177.8</v>
      </c>
      <c r="BN917">
        <v>90.22</v>
      </c>
      <c r="BO917">
        <v>28</v>
      </c>
      <c r="BP917" t="s">
        <v>106</v>
      </c>
      <c r="BQ917">
        <v>80</v>
      </c>
      <c r="BR917">
        <v>97.59</v>
      </c>
      <c r="BS917" t="s">
        <v>5932</v>
      </c>
      <c r="BT917" t="s">
        <v>108</v>
      </c>
    </row>
    <row r="918" spans="1:72" x14ac:dyDescent="0.2">
      <c r="A918" s="3">
        <v>789535</v>
      </c>
      <c r="B918">
        <v>3</v>
      </c>
      <c r="C918" t="s">
        <v>72</v>
      </c>
      <c r="D918">
        <v>2</v>
      </c>
      <c r="E918" s="2" t="s">
        <v>73</v>
      </c>
      <c r="F918" s="3" t="s">
        <v>74</v>
      </c>
      <c r="G918" t="s">
        <v>1664</v>
      </c>
      <c r="H918" t="s">
        <v>110</v>
      </c>
      <c r="I918" t="s">
        <v>434</v>
      </c>
      <c r="J918" t="s">
        <v>5933</v>
      </c>
      <c r="K918" t="s">
        <v>5934</v>
      </c>
      <c r="L918" t="s">
        <v>588</v>
      </c>
      <c r="M918" t="s">
        <v>81</v>
      </c>
      <c r="N918">
        <v>77028</v>
      </c>
      <c r="O918" t="s">
        <v>82</v>
      </c>
      <c r="P918" t="s">
        <v>589</v>
      </c>
      <c r="Q918">
        <v>1</v>
      </c>
      <c r="R918" t="s">
        <v>84</v>
      </c>
      <c r="S918" t="s">
        <v>84</v>
      </c>
      <c r="T918" t="s">
        <v>85</v>
      </c>
      <c r="U918">
        <v>4</v>
      </c>
      <c r="V918" t="s">
        <v>86</v>
      </c>
      <c r="W918">
        <v>2</v>
      </c>
      <c r="X918" t="s">
        <v>87</v>
      </c>
      <c r="Y918" t="s">
        <v>200</v>
      </c>
      <c r="Z918" t="s">
        <v>117</v>
      </c>
      <c r="AA918" s="2">
        <v>43917</v>
      </c>
      <c r="AB918" s="2" t="s">
        <v>171</v>
      </c>
      <c r="AC918" t="s">
        <v>172</v>
      </c>
      <c r="AD918">
        <v>1</v>
      </c>
      <c r="AE918">
        <v>2</v>
      </c>
      <c r="AF918">
        <v>6</v>
      </c>
      <c r="AG918" t="s">
        <v>687</v>
      </c>
      <c r="AH918" t="s">
        <v>143</v>
      </c>
      <c r="AI918" t="s">
        <v>144</v>
      </c>
      <c r="AJ918">
        <v>29102.28</v>
      </c>
      <c r="AK918">
        <v>29102</v>
      </c>
      <c r="AL918">
        <v>29103</v>
      </c>
      <c r="AM918">
        <v>29102</v>
      </c>
      <c r="AN918">
        <v>5718.88</v>
      </c>
      <c r="AO918">
        <v>23383.4</v>
      </c>
      <c r="AP918">
        <v>14551.14</v>
      </c>
      <c r="AQ918" t="s">
        <v>5182</v>
      </c>
      <c r="AR918" t="s">
        <v>5183</v>
      </c>
      <c r="AS918" t="s">
        <v>97</v>
      </c>
      <c r="AT918" t="s">
        <v>306</v>
      </c>
      <c r="AU918" t="s">
        <v>126</v>
      </c>
      <c r="AV918" t="s">
        <v>145</v>
      </c>
      <c r="AX918" t="s">
        <v>178</v>
      </c>
      <c r="AY918">
        <v>14</v>
      </c>
      <c r="AZ918">
        <v>788</v>
      </c>
      <c r="BA918">
        <v>14</v>
      </c>
      <c r="BB918">
        <v>540</v>
      </c>
      <c r="BC918">
        <v>1</v>
      </c>
      <c r="BD918">
        <v>1</v>
      </c>
      <c r="BE918" t="s">
        <v>101</v>
      </c>
      <c r="BF918" t="s">
        <v>1201</v>
      </c>
      <c r="BG918" t="s">
        <v>360</v>
      </c>
      <c r="BH918" t="s">
        <v>104</v>
      </c>
      <c r="BI918" t="s">
        <v>84</v>
      </c>
      <c r="BJ918" t="s">
        <v>130</v>
      </c>
      <c r="BK918">
        <v>66</v>
      </c>
      <c r="BL918">
        <v>198.7</v>
      </c>
      <c r="BM918">
        <v>167.64</v>
      </c>
      <c r="BN918">
        <v>90.13</v>
      </c>
      <c r="BO918">
        <v>32</v>
      </c>
      <c r="BP918" t="s">
        <v>192</v>
      </c>
      <c r="BQ918">
        <v>103</v>
      </c>
      <c r="BR918">
        <v>98.37</v>
      </c>
      <c r="BS918" t="s">
        <v>5935</v>
      </c>
      <c r="BT918" t="s">
        <v>181</v>
      </c>
    </row>
    <row r="919" spans="1:72" x14ac:dyDescent="0.2">
      <c r="A919" s="3">
        <v>789536</v>
      </c>
      <c r="B919">
        <v>1</v>
      </c>
      <c r="C919" t="s">
        <v>276</v>
      </c>
      <c r="D919">
        <v>1</v>
      </c>
      <c r="E919" s="2" t="s">
        <v>277</v>
      </c>
      <c r="F919" s="3" t="s">
        <v>224</v>
      </c>
      <c r="G919" t="s">
        <v>261</v>
      </c>
      <c r="H919" t="s">
        <v>339</v>
      </c>
      <c r="I919" t="s">
        <v>5936</v>
      </c>
      <c r="J919" t="s">
        <v>5937</v>
      </c>
      <c r="K919" t="s">
        <v>5938</v>
      </c>
      <c r="L919" t="s">
        <v>198</v>
      </c>
      <c r="M919" t="s">
        <v>81</v>
      </c>
      <c r="N919">
        <v>75173</v>
      </c>
      <c r="O919" t="s">
        <v>82</v>
      </c>
      <c r="P919" t="s">
        <v>5939</v>
      </c>
      <c r="Q919">
        <v>6</v>
      </c>
      <c r="R919" t="s">
        <v>84</v>
      </c>
      <c r="S919" t="s">
        <v>84</v>
      </c>
      <c r="T919" t="s">
        <v>85</v>
      </c>
      <c r="U919">
        <v>4</v>
      </c>
      <c r="V919" t="s">
        <v>86</v>
      </c>
      <c r="W919">
        <v>2</v>
      </c>
      <c r="X919" t="s">
        <v>87</v>
      </c>
      <c r="Y919" t="s">
        <v>88</v>
      </c>
      <c r="Z919" t="s">
        <v>89</v>
      </c>
      <c r="AA919" s="2">
        <v>43875</v>
      </c>
      <c r="AB919" s="2" t="s">
        <v>1751</v>
      </c>
      <c r="AC919" t="s">
        <v>172</v>
      </c>
      <c r="AD919">
        <v>1</v>
      </c>
      <c r="AE919">
        <v>2</v>
      </c>
      <c r="AF919">
        <v>20</v>
      </c>
      <c r="AG919" t="s">
        <v>580</v>
      </c>
      <c r="AH919" t="s">
        <v>288</v>
      </c>
      <c r="AI919" t="s">
        <v>289</v>
      </c>
      <c r="AJ919">
        <v>64410.52</v>
      </c>
      <c r="AK919">
        <v>64410</v>
      </c>
      <c r="AL919">
        <v>64411</v>
      </c>
      <c r="AM919">
        <v>64410</v>
      </c>
      <c r="AN919">
        <v>9277.92</v>
      </c>
      <c r="AO919">
        <v>55132.6</v>
      </c>
      <c r="AP919">
        <v>32205.26</v>
      </c>
      <c r="AQ919" t="s">
        <v>462</v>
      </c>
      <c r="AR919" t="s">
        <v>463</v>
      </c>
      <c r="AS919" t="s">
        <v>224</v>
      </c>
      <c r="AT919" t="s">
        <v>464</v>
      </c>
      <c r="AU919" t="s">
        <v>126</v>
      </c>
      <c r="AV919" t="s">
        <v>2185</v>
      </c>
      <c r="AW919" t="s">
        <v>126</v>
      </c>
      <c r="AY919">
        <v>5</v>
      </c>
      <c r="AZ919">
        <v>291</v>
      </c>
      <c r="BA919">
        <v>5</v>
      </c>
      <c r="BB919">
        <v>194</v>
      </c>
      <c r="BC919">
        <v>2</v>
      </c>
      <c r="BD919">
        <v>2</v>
      </c>
      <c r="BE919" t="s">
        <v>206</v>
      </c>
      <c r="BF919" t="s">
        <v>1896</v>
      </c>
      <c r="BH919" t="s">
        <v>104</v>
      </c>
      <c r="BI919" t="s">
        <v>126</v>
      </c>
      <c r="BJ919" t="s">
        <v>222</v>
      </c>
      <c r="BK919">
        <v>65</v>
      </c>
      <c r="BL919">
        <v>187.9</v>
      </c>
      <c r="BM919">
        <v>165.1</v>
      </c>
      <c r="BN919">
        <v>85.23</v>
      </c>
      <c r="BO919">
        <v>31</v>
      </c>
      <c r="BP919" t="s">
        <v>192</v>
      </c>
      <c r="BQ919">
        <v>102</v>
      </c>
      <c r="BR919">
        <v>98.13</v>
      </c>
      <c r="BS919" t="s">
        <v>5940</v>
      </c>
      <c r="BT919" t="s">
        <v>108</v>
      </c>
    </row>
    <row r="920" spans="1:72" x14ac:dyDescent="0.2">
      <c r="A920" s="3">
        <v>789537</v>
      </c>
      <c r="B920">
        <v>1</v>
      </c>
      <c r="C920" t="s">
        <v>276</v>
      </c>
      <c r="D920">
        <v>1</v>
      </c>
      <c r="E920" s="2" t="s">
        <v>277</v>
      </c>
      <c r="F920" s="3" t="s">
        <v>224</v>
      </c>
      <c r="G920" t="s">
        <v>5070</v>
      </c>
      <c r="H920" t="s">
        <v>793</v>
      </c>
      <c r="I920" t="s">
        <v>5941</v>
      </c>
      <c r="J920" t="s">
        <v>5942</v>
      </c>
      <c r="K920" t="s">
        <v>5943</v>
      </c>
      <c r="L920" t="s">
        <v>291</v>
      </c>
      <c r="M920" t="s">
        <v>81</v>
      </c>
      <c r="N920">
        <v>79702</v>
      </c>
      <c r="O920" t="s">
        <v>82</v>
      </c>
      <c r="P920" t="s">
        <v>291</v>
      </c>
      <c r="Q920">
        <v>3</v>
      </c>
      <c r="R920" t="s">
        <v>84</v>
      </c>
      <c r="S920" t="s">
        <v>84</v>
      </c>
      <c r="T920" t="s">
        <v>85</v>
      </c>
      <c r="U920">
        <v>4</v>
      </c>
      <c r="V920" t="s">
        <v>86</v>
      </c>
      <c r="W920">
        <v>2</v>
      </c>
      <c r="X920" t="s">
        <v>87</v>
      </c>
      <c r="Y920" t="s">
        <v>156</v>
      </c>
      <c r="Z920" t="s">
        <v>117</v>
      </c>
      <c r="AA920" s="2">
        <v>43905</v>
      </c>
      <c r="AB920" s="2" t="s">
        <v>624</v>
      </c>
      <c r="AC920" t="s">
        <v>172</v>
      </c>
      <c r="AD920">
        <v>5</v>
      </c>
      <c r="AE920">
        <v>7</v>
      </c>
      <c r="AF920">
        <v>21</v>
      </c>
      <c r="AG920" s="14" t="s">
        <v>2141</v>
      </c>
      <c r="AH920" t="s">
        <v>288</v>
      </c>
      <c r="AI920" t="s">
        <v>289</v>
      </c>
      <c r="AJ920">
        <v>86067.03</v>
      </c>
      <c r="AK920">
        <v>86067</v>
      </c>
      <c r="AL920">
        <v>86068</v>
      </c>
      <c r="AM920">
        <v>86067</v>
      </c>
      <c r="AN920">
        <v>33061.74</v>
      </c>
      <c r="AO920">
        <v>53005.29</v>
      </c>
      <c r="AP920">
        <v>12295.29</v>
      </c>
      <c r="AQ920" t="s">
        <v>462</v>
      </c>
      <c r="AR920" t="s">
        <v>463</v>
      </c>
      <c r="AS920" t="s">
        <v>224</v>
      </c>
      <c r="AT920" t="s">
        <v>464</v>
      </c>
      <c r="AU920" t="s">
        <v>126</v>
      </c>
      <c r="AV920" t="s">
        <v>440</v>
      </c>
      <c r="AW920" t="s">
        <v>126</v>
      </c>
      <c r="AY920">
        <v>5</v>
      </c>
      <c r="AZ920">
        <v>280</v>
      </c>
      <c r="BA920">
        <v>5</v>
      </c>
      <c r="BB920">
        <v>194</v>
      </c>
      <c r="BC920">
        <v>3</v>
      </c>
      <c r="BD920">
        <v>3</v>
      </c>
      <c r="BE920" t="s">
        <v>257</v>
      </c>
      <c r="BF920" t="s">
        <v>386</v>
      </c>
      <c r="BH920" t="s">
        <v>104</v>
      </c>
      <c r="BI920" t="s">
        <v>126</v>
      </c>
      <c r="BJ920" t="s">
        <v>658</v>
      </c>
      <c r="BK920">
        <v>69</v>
      </c>
      <c r="BL920">
        <v>112.4</v>
      </c>
      <c r="BM920">
        <v>175.26</v>
      </c>
      <c r="BN920">
        <v>50.98</v>
      </c>
      <c r="BO920">
        <v>16</v>
      </c>
      <c r="BP920" t="s">
        <v>148</v>
      </c>
      <c r="BQ920">
        <v>50</v>
      </c>
      <c r="BR920">
        <v>97.71</v>
      </c>
      <c r="BS920" t="s">
        <v>1268</v>
      </c>
      <c r="BT920" t="s">
        <v>181</v>
      </c>
    </row>
    <row r="921" spans="1:72" x14ac:dyDescent="0.2">
      <c r="A921" s="3">
        <v>789538</v>
      </c>
      <c r="B921">
        <v>4</v>
      </c>
      <c r="C921" t="s">
        <v>18</v>
      </c>
      <c r="D921">
        <v>5</v>
      </c>
      <c r="E921" s="2" t="s">
        <v>893</v>
      </c>
      <c r="F921" s="3" t="s">
        <v>84</v>
      </c>
      <c r="G921" t="s">
        <v>2012</v>
      </c>
      <c r="H921" t="s">
        <v>110</v>
      </c>
      <c r="I921" t="s">
        <v>5944</v>
      </c>
      <c r="J921" t="s">
        <v>5945</v>
      </c>
      <c r="K921" t="s">
        <v>5946</v>
      </c>
      <c r="L921" t="s">
        <v>2305</v>
      </c>
      <c r="M921" t="s">
        <v>81</v>
      </c>
      <c r="N921">
        <v>75124</v>
      </c>
      <c r="O921" t="s">
        <v>82</v>
      </c>
      <c r="P921" t="s">
        <v>5138</v>
      </c>
      <c r="Q921">
        <v>1</v>
      </c>
      <c r="R921" t="s">
        <v>84</v>
      </c>
      <c r="S921" t="s">
        <v>126</v>
      </c>
      <c r="T921" t="s">
        <v>85</v>
      </c>
      <c r="U921">
        <v>4</v>
      </c>
      <c r="V921" t="s">
        <v>86</v>
      </c>
      <c r="W921">
        <v>1</v>
      </c>
      <c r="X921" t="s">
        <v>139</v>
      </c>
      <c r="Y921" t="s">
        <v>200</v>
      </c>
      <c r="Z921" t="s">
        <v>117</v>
      </c>
      <c r="AA921" s="2">
        <v>43920</v>
      </c>
      <c r="AB921" s="2" t="s">
        <v>966</v>
      </c>
      <c r="AC921" t="s">
        <v>268</v>
      </c>
      <c r="AD921">
        <v>3</v>
      </c>
      <c r="AE921">
        <v>2</v>
      </c>
      <c r="AF921">
        <v>0</v>
      </c>
      <c r="AG921" t="s">
        <v>899</v>
      </c>
      <c r="AH921" t="s">
        <v>143</v>
      </c>
      <c r="AI921" t="s">
        <v>144</v>
      </c>
      <c r="AJ921">
        <v>4505.1000000000004</v>
      </c>
      <c r="AK921">
        <v>4505</v>
      </c>
      <c r="AL921">
        <v>4506</v>
      </c>
      <c r="AM921">
        <v>4505</v>
      </c>
      <c r="AN921">
        <v>2822.2</v>
      </c>
      <c r="AO921">
        <v>1682.9</v>
      </c>
      <c r="AP921">
        <v>2252.5500000000002</v>
      </c>
      <c r="AQ921" t="s">
        <v>1058</v>
      </c>
      <c r="AR921" t="s">
        <v>1059</v>
      </c>
      <c r="AS921" t="s">
        <v>902</v>
      </c>
      <c r="AT921" t="s">
        <v>903</v>
      </c>
      <c r="AV921" t="s">
        <v>904</v>
      </c>
      <c r="AX921" t="s">
        <v>905</v>
      </c>
      <c r="AY921">
        <v>15</v>
      </c>
      <c r="AZ921">
        <v>795</v>
      </c>
      <c r="BA921">
        <v>15</v>
      </c>
      <c r="BB921">
        <v>640</v>
      </c>
      <c r="BC921">
        <v>1</v>
      </c>
      <c r="BD921">
        <v>1</v>
      </c>
      <c r="BE921" t="s">
        <v>101</v>
      </c>
      <c r="BF921" t="s">
        <v>1013</v>
      </c>
      <c r="BG921" t="s">
        <v>716</v>
      </c>
      <c r="BH921" t="s">
        <v>104</v>
      </c>
      <c r="BI921" t="s">
        <v>84</v>
      </c>
      <c r="BJ921" t="s">
        <v>1234</v>
      </c>
      <c r="BK921">
        <v>15</v>
      </c>
      <c r="BL921">
        <v>6</v>
      </c>
      <c r="BM921">
        <v>38.1</v>
      </c>
      <c r="BN921">
        <v>2.72</v>
      </c>
      <c r="BO921">
        <v>18</v>
      </c>
      <c r="BP921" t="s">
        <v>148</v>
      </c>
      <c r="BQ921">
        <v>63</v>
      </c>
      <c r="BR921">
        <v>98.04</v>
      </c>
      <c r="BS921" t="s">
        <v>1181</v>
      </c>
      <c r="BT921" t="s">
        <v>181</v>
      </c>
    </row>
    <row r="922" spans="1:72" x14ac:dyDescent="0.2">
      <c r="A922" s="3">
        <v>789539</v>
      </c>
      <c r="B922">
        <v>4</v>
      </c>
      <c r="C922" t="s">
        <v>18</v>
      </c>
      <c r="D922">
        <v>5</v>
      </c>
      <c r="E922" s="2" t="s">
        <v>893</v>
      </c>
      <c r="F922" s="3" t="s">
        <v>84</v>
      </c>
      <c r="G922" t="s">
        <v>4035</v>
      </c>
      <c r="H922" t="s">
        <v>339</v>
      </c>
      <c r="I922" t="s">
        <v>5947</v>
      </c>
      <c r="J922" t="s">
        <v>5948</v>
      </c>
      <c r="K922" t="s">
        <v>5949</v>
      </c>
      <c r="L922" t="s">
        <v>291</v>
      </c>
      <c r="M922" t="s">
        <v>81</v>
      </c>
      <c r="N922">
        <v>88538</v>
      </c>
      <c r="O922" t="s">
        <v>82</v>
      </c>
      <c r="P922" t="s">
        <v>291</v>
      </c>
      <c r="Q922">
        <v>1</v>
      </c>
      <c r="R922" t="s">
        <v>84</v>
      </c>
      <c r="S922" t="s">
        <v>126</v>
      </c>
      <c r="T922" t="s">
        <v>331</v>
      </c>
      <c r="U922">
        <v>4</v>
      </c>
      <c r="V922" t="s">
        <v>86</v>
      </c>
      <c r="W922">
        <v>2</v>
      </c>
      <c r="X922" t="s">
        <v>87</v>
      </c>
      <c r="Y922" t="s">
        <v>200</v>
      </c>
      <c r="Z922" t="s">
        <v>343</v>
      </c>
      <c r="AA922" s="2">
        <v>43831</v>
      </c>
      <c r="AB922" s="2" t="s">
        <v>1074</v>
      </c>
      <c r="AC922" t="s">
        <v>158</v>
      </c>
      <c r="AD922">
        <v>3</v>
      </c>
      <c r="AE922">
        <v>2</v>
      </c>
      <c r="AF922">
        <v>0</v>
      </c>
      <c r="AG922" t="s">
        <v>899</v>
      </c>
      <c r="AH922" t="s">
        <v>143</v>
      </c>
      <c r="AI922" t="s">
        <v>144</v>
      </c>
      <c r="AJ922">
        <v>3779.87</v>
      </c>
      <c r="AK922">
        <v>3779</v>
      </c>
      <c r="AL922">
        <v>3780</v>
      </c>
      <c r="AM922">
        <v>3779</v>
      </c>
      <c r="AN922">
        <v>2822.2</v>
      </c>
      <c r="AO922">
        <v>957.67</v>
      </c>
      <c r="AP922">
        <v>1889.93</v>
      </c>
      <c r="AQ922" t="s">
        <v>1058</v>
      </c>
      <c r="AR922" t="s">
        <v>1059</v>
      </c>
      <c r="AS922" t="s">
        <v>902</v>
      </c>
      <c r="AT922" t="s">
        <v>903</v>
      </c>
      <c r="AV922" t="s">
        <v>904</v>
      </c>
      <c r="AX922" t="s">
        <v>1577</v>
      </c>
      <c r="AY922">
        <v>15</v>
      </c>
      <c r="AZ922">
        <v>795</v>
      </c>
      <c r="BA922">
        <v>15</v>
      </c>
      <c r="BB922">
        <v>640</v>
      </c>
      <c r="BC922">
        <v>1</v>
      </c>
      <c r="BD922">
        <v>1</v>
      </c>
      <c r="BE922" t="s">
        <v>101</v>
      </c>
      <c r="BF922" t="s">
        <v>1570</v>
      </c>
      <c r="BG922" t="s">
        <v>1344</v>
      </c>
      <c r="BH922" t="s">
        <v>104</v>
      </c>
      <c r="BI922" t="s">
        <v>84</v>
      </c>
      <c r="BJ922" t="s">
        <v>1075</v>
      </c>
      <c r="BK922">
        <v>21</v>
      </c>
      <c r="BL922">
        <v>9</v>
      </c>
      <c r="BM922">
        <v>53.34</v>
      </c>
      <c r="BN922">
        <v>4.08</v>
      </c>
      <c r="BO922">
        <v>14</v>
      </c>
      <c r="BP922" t="s">
        <v>148</v>
      </c>
      <c r="BQ922">
        <v>45</v>
      </c>
      <c r="BR922">
        <v>98.04</v>
      </c>
      <c r="BS922" t="s">
        <v>1076</v>
      </c>
      <c r="BT922" t="s">
        <v>132</v>
      </c>
    </row>
    <row r="923" spans="1:72" x14ac:dyDescent="0.2">
      <c r="A923" s="3">
        <v>789540</v>
      </c>
      <c r="B923">
        <v>1</v>
      </c>
      <c r="C923" t="s">
        <v>276</v>
      </c>
      <c r="D923">
        <v>1</v>
      </c>
      <c r="E923" s="2" t="s">
        <v>277</v>
      </c>
      <c r="G923" t="s">
        <v>5950</v>
      </c>
      <c r="H923" t="s">
        <v>237</v>
      </c>
      <c r="I923" t="s">
        <v>5951</v>
      </c>
      <c r="J923" t="s">
        <v>5952</v>
      </c>
      <c r="K923" t="s">
        <v>5953</v>
      </c>
      <c r="L923" t="s">
        <v>4836</v>
      </c>
      <c r="M923" t="s">
        <v>81</v>
      </c>
      <c r="N923">
        <v>76481</v>
      </c>
      <c r="O923" t="s">
        <v>82</v>
      </c>
      <c r="P923" t="s">
        <v>4837</v>
      </c>
      <c r="Q923">
        <v>1</v>
      </c>
      <c r="R923" t="s">
        <v>84</v>
      </c>
      <c r="S923" t="s">
        <v>84</v>
      </c>
      <c r="T923" t="s">
        <v>331</v>
      </c>
      <c r="U923">
        <v>4</v>
      </c>
      <c r="V923" t="s">
        <v>86</v>
      </c>
      <c r="W923">
        <v>1</v>
      </c>
      <c r="X923" t="s">
        <v>139</v>
      </c>
      <c r="Y923" t="s">
        <v>460</v>
      </c>
      <c r="Z923" t="s">
        <v>343</v>
      </c>
      <c r="AA923" s="2">
        <v>43859</v>
      </c>
      <c r="AB923" s="2" t="s">
        <v>924</v>
      </c>
      <c r="AC923" t="s">
        <v>158</v>
      </c>
      <c r="AD923">
        <v>3</v>
      </c>
      <c r="AE923">
        <v>2</v>
      </c>
      <c r="AF923">
        <v>15</v>
      </c>
      <c r="AG923" t="s">
        <v>328</v>
      </c>
      <c r="AH923" t="s">
        <v>121</v>
      </c>
      <c r="AI923" t="s">
        <v>122</v>
      </c>
      <c r="AJ923">
        <v>80012.820000000007</v>
      </c>
      <c r="AK923">
        <v>80012</v>
      </c>
      <c r="AL923">
        <v>80013</v>
      </c>
      <c r="AM923">
        <v>80012</v>
      </c>
      <c r="AN923">
        <v>4982.58</v>
      </c>
      <c r="AO923">
        <v>75030.240000000005</v>
      </c>
      <c r="AP923">
        <v>40006.410000000003</v>
      </c>
      <c r="AQ923" t="s">
        <v>5954</v>
      </c>
      <c r="AR923" t="s">
        <v>5955</v>
      </c>
      <c r="AS923" t="s">
        <v>279</v>
      </c>
      <c r="AT923" t="s">
        <v>876</v>
      </c>
      <c r="AU923" t="s">
        <v>126</v>
      </c>
      <c r="AV923" t="s">
        <v>556</v>
      </c>
      <c r="AW923" t="s">
        <v>126</v>
      </c>
      <c r="AX923" t="s">
        <v>878</v>
      </c>
      <c r="AY923">
        <v>7</v>
      </c>
      <c r="AZ923">
        <v>419</v>
      </c>
      <c r="BA923">
        <v>7</v>
      </c>
      <c r="BB923">
        <v>263</v>
      </c>
      <c r="BC923">
        <v>1</v>
      </c>
      <c r="BD923">
        <v>2</v>
      </c>
      <c r="BE923" t="s">
        <v>206</v>
      </c>
      <c r="BF923" t="s">
        <v>386</v>
      </c>
      <c r="BG923" t="s">
        <v>336</v>
      </c>
      <c r="BH923" t="s">
        <v>104</v>
      </c>
      <c r="BI923" t="s">
        <v>126</v>
      </c>
      <c r="BJ923" t="s">
        <v>351</v>
      </c>
      <c r="BK923">
        <v>72</v>
      </c>
      <c r="BL923">
        <v>145.9</v>
      </c>
      <c r="BM923">
        <v>182.88</v>
      </c>
      <c r="BN923">
        <v>66.180000000000007</v>
      </c>
      <c r="BO923">
        <v>19</v>
      </c>
      <c r="BP923" t="s">
        <v>209</v>
      </c>
      <c r="BQ923">
        <v>72</v>
      </c>
      <c r="BR923">
        <v>97.25</v>
      </c>
      <c r="BS923" t="s">
        <v>5956</v>
      </c>
      <c r="BT923" t="s">
        <v>132</v>
      </c>
    </row>
    <row r="924" spans="1:72" x14ac:dyDescent="0.2">
      <c r="A924" s="3">
        <v>789541</v>
      </c>
      <c r="B924">
        <v>3</v>
      </c>
      <c r="C924" t="s">
        <v>72</v>
      </c>
      <c r="D924">
        <v>2</v>
      </c>
      <c r="E924" s="2" t="s">
        <v>73</v>
      </c>
      <c r="F924" s="3" t="s">
        <v>502</v>
      </c>
      <c r="G924" t="s">
        <v>606</v>
      </c>
      <c r="H924" t="s">
        <v>110</v>
      </c>
      <c r="I924" t="s">
        <v>5957</v>
      </c>
      <c r="J924" t="s">
        <v>5958</v>
      </c>
      <c r="K924" t="s">
        <v>5959</v>
      </c>
      <c r="L924" t="s">
        <v>291</v>
      </c>
      <c r="M924" t="s">
        <v>81</v>
      </c>
      <c r="N924">
        <v>78769</v>
      </c>
      <c r="O924" t="s">
        <v>82</v>
      </c>
      <c r="P924" t="s">
        <v>291</v>
      </c>
      <c r="Q924">
        <v>1</v>
      </c>
      <c r="R924" t="s">
        <v>84</v>
      </c>
      <c r="S924" t="s">
        <v>84</v>
      </c>
      <c r="T924" t="s">
        <v>331</v>
      </c>
      <c r="U924">
        <v>4</v>
      </c>
      <c r="V924" t="s">
        <v>86</v>
      </c>
      <c r="W924">
        <v>1</v>
      </c>
      <c r="X924" t="s">
        <v>139</v>
      </c>
      <c r="Y924" t="s">
        <v>460</v>
      </c>
      <c r="Z924" t="s">
        <v>343</v>
      </c>
      <c r="AA924" s="2">
        <v>43877</v>
      </c>
      <c r="AB924" s="2" t="s">
        <v>2030</v>
      </c>
      <c r="AC924" t="s">
        <v>119</v>
      </c>
      <c r="AD924">
        <v>1</v>
      </c>
      <c r="AE924">
        <v>1</v>
      </c>
      <c r="AF924">
        <v>0</v>
      </c>
      <c r="AG924" t="s">
        <v>899</v>
      </c>
      <c r="AH924" t="s">
        <v>121</v>
      </c>
      <c r="AI924" t="s">
        <v>122</v>
      </c>
      <c r="AJ924">
        <v>3082.36</v>
      </c>
      <c r="AK924">
        <v>3082</v>
      </c>
      <c r="AL924">
        <v>3083</v>
      </c>
      <c r="AM924">
        <v>3082</v>
      </c>
      <c r="AN924">
        <v>2563.62</v>
      </c>
      <c r="AO924">
        <v>518.74</v>
      </c>
      <c r="AP924">
        <v>3082.36</v>
      </c>
      <c r="AQ924" t="s">
        <v>1740</v>
      </c>
      <c r="AR924" t="s">
        <v>5699</v>
      </c>
      <c r="AS924" t="s">
        <v>502</v>
      </c>
      <c r="AT924" t="s">
        <v>5700</v>
      </c>
      <c r="AU924" t="s">
        <v>126</v>
      </c>
      <c r="AV924" t="s">
        <v>5960</v>
      </c>
      <c r="AW924" t="s">
        <v>126</v>
      </c>
      <c r="AX924" t="s">
        <v>4720</v>
      </c>
      <c r="AY924">
        <v>15</v>
      </c>
      <c r="AZ924">
        <v>794</v>
      </c>
      <c r="BA924">
        <v>15</v>
      </c>
      <c r="BB924">
        <v>640</v>
      </c>
      <c r="BC924">
        <v>1</v>
      </c>
      <c r="BD924">
        <v>1</v>
      </c>
      <c r="BE924" t="s">
        <v>101</v>
      </c>
      <c r="BF924" t="s">
        <v>767</v>
      </c>
      <c r="BG924" t="s">
        <v>208</v>
      </c>
      <c r="BH924" t="s">
        <v>104</v>
      </c>
      <c r="BI924" t="s">
        <v>84</v>
      </c>
      <c r="BJ924" t="s">
        <v>105</v>
      </c>
      <c r="BK924">
        <v>68</v>
      </c>
      <c r="BL924">
        <v>197.6</v>
      </c>
      <c r="BM924">
        <v>172.72</v>
      </c>
      <c r="BN924">
        <v>89.63</v>
      </c>
      <c r="BO924">
        <v>30</v>
      </c>
      <c r="BP924" t="s">
        <v>192</v>
      </c>
      <c r="BQ924">
        <v>108</v>
      </c>
      <c r="BR924">
        <v>97.74</v>
      </c>
      <c r="BS924" t="s">
        <v>5677</v>
      </c>
      <c r="BT924" t="s">
        <v>108</v>
      </c>
    </row>
    <row r="925" spans="1:72" x14ac:dyDescent="0.2">
      <c r="A925" s="3">
        <v>789542</v>
      </c>
      <c r="B925">
        <v>3</v>
      </c>
      <c r="C925" t="s">
        <v>72</v>
      </c>
      <c r="D925">
        <v>2</v>
      </c>
      <c r="E925" s="2" t="s">
        <v>73</v>
      </c>
      <c r="G925" t="s">
        <v>3242</v>
      </c>
      <c r="H925" t="s">
        <v>331</v>
      </c>
      <c r="I925" t="s">
        <v>5961</v>
      </c>
      <c r="J925" t="s">
        <v>5962</v>
      </c>
      <c r="K925" t="s">
        <v>5963</v>
      </c>
      <c r="L925" t="s">
        <v>996</v>
      </c>
      <c r="M925" t="s">
        <v>81</v>
      </c>
      <c r="N925">
        <v>78750</v>
      </c>
      <c r="O925" t="s">
        <v>82</v>
      </c>
      <c r="P925" t="s">
        <v>997</v>
      </c>
      <c r="Q925">
        <v>1</v>
      </c>
      <c r="R925" t="s">
        <v>84</v>
      </c>
      <c r="S925" t="s">
        <v>84</v>
      </c>
      <c r="T925" t="s">
        <v>85</v>
      </c>
      <c r="U925">
        <v>4</v>
      </c>
      <c r="V925" t="s">
        <v>86</v>
      </c>
      <c r="W925">
        <v>2</v>
      </c>
      <c r="X925" t="s">
        <v>87</v>
      </c>
      <c r="Y925" t="s">
        <v>88</v>
      </c>
      <c r="Z925" t="s">
        <v>89</v>
      </c>
      <c r="AA925" s="2">
        <v>43898</v>
      </c>
      <c r="AB925" s="2" t="s">
        <v>315</v>
      </c>
      <c r="AC925" t="s">
        <v>91</v>
      </c>
      <c r="AD925">
        <v>2</v>
      </c>
      <c r="AE925">
        <v>2</v>
      </c>
      <c r="AF925">
        <v>17</v>
      </c>
      <c r="AG925" t="s">
        <v>473</v>
      </c>
      <c r="AH925" t="s">
        <v>288</v>
      </c>
      <c r="AI925" t="s">
        <v>289</v>
      </c>
      <c r="AJ925">
        <v>119123.32</v>
      </c>
      <c r="AK925">
        <v>119123</v>
      </c>
      <c r="AL925">
        <v>119124</v>
      </c>
      <c r="AM925">
        <v>119123</v>
      </c>
      <c r="AN925">
        <v>5053</v>
      </c>
      <c r="AO925">
        <v>114070.32</v>
      </c>
      <c r="AP925">
        <v>59561.66</v>
      </c>
      <c r="AQ925" t="s">
        <v>329</v>
      </c>
      <c r="AR925" t="s">
        <v>330</v>
      </c>
      <c r="AS925" t="s">
        <v>331</v>
      </c>
      <c r="AT925" t="s">
        <v>332</v>
      </c>
      <c r="AU925" t="s">
        <v>126</v>
      </c>
      <c r="AV925" t="s">
        <v>1301</v>
      </c>
      <c r="AW925" t="s">
        <v>126</v>
      </c>
      <c r="AX925" t="s">
        <v>334</v>
      </c>
      <c r="AY925">
        <v>8</v>
      </c>
      <c r="AZ925">
        <v>470</v>
      </c>
      <c r="BA925">
        <v>8</v>
      </c>
      <c r="BB925">
        <v>302</v>
      </c>
      <c r="BC925">
        <v>1</v>
      </c>
      <c r="BD925">
        <v>1</v>
      </c>
      <c r="BE925" t="s">
        <v>101</v>
      </c>
      <c r="BF925" t="s">
        <v>2051</v>
      </c>
      <c r="BG925" t="s">
        <v>420</v>
      </c>
      <c r="BH925" t="s">
        <v>104</v>
      </c>
      <c r="BI925" t="s">
        <v>84</v>
      </c>
      <c r="BJ925" t="s">
        <v>361</v>
      </c>
      <c r="BK925">
        <v>63</v>
      </c>
      <c r="BL925">
        <v>172</v>
      </c>
      <c r="BM925">
        <v>160.02000000000001</v>
      </c>
      <c r="BN925">
        <v>78.02</v>
      </c>
      <c r="BO925">
        <v>30</v>
      </c>
      <c r="BP925" t="s">
        <v>192</v>
      </c>
      <c r="BQ925">
        <v>117</v>
      </c>
      <c r="BR925">
        <v>98.39</v>
      </c>
      <c r="BS925" t="s">
        <v>3447</v>
      </c>
      <c r="BT925" t="s">
        <v>181</v>
      </c>
    </row>
    <row r="926" spans="1:72" x14ac:dyDescent="0.2">
      <c r="A926" s="3">
        <v>789543</v>
      </c>
      <c r="B926">
        <v>3</v>
      </c>
      <c r="C926" t="s">
        <v>72</v>
      </c>
      <c r="D926">
        <v>2</v>
      </c>
      <c r="E926" s="2" t="s">
        <v>73</v>
      </c>
      <c r="G926" t="s">
        <v>3021</v>
      </c>
      <c r="H926" t="s">
        <v>331</v>
      </c>
      <c r="I926" t="s">
        <v>5964</v>
      </c>
      <c r="J926" t="s">
        <v>5965</v>
      </c>
      <c r="K926" t="s">
        <v>5966</v>
      </c>
      <c r="L926" t="s">
        <v>609</v>
      </c>
      <c r="M926" t="s">
        <v>81</v>
      </c>
      <c r="N926">
        <v>78577</v>
      </c>
      <c r="O926" t="s">
        <v>82</v>
      </c>
      <c r="P926" t="s">
        <v>2945</v>
      </c>
      <c r="Q926">
        <v>1</v>
      </c>
      <c r="R926" t="s">
        <v>84</v>
      </c>
      <c r="S926" t="s">
        <v>84</v>
      </c>
      <c r="T926" t="s">
        <v>331</v>
      </c>
      <c r="U926">
        <v>4</v>
      </c>
      <c r="V926" t="s">
        <v>86</v>
      </c>
      <c r="W926">
        <v>2</v>
      </c>
      <c r="X926" t="s">
        <v>87</v>
      </c>
      <c r="Y926" t="s">
        <v>200</v>
      </c>
      <c r="Z926" t="s">
        <v>343</v>
      </c>
      <c r="AA926" s="2">
        <v>43840</v>
      </c>
      <c r="AB926" s="2" t="s">
        <v>1327</v>
      </c>
      <c r="AC926" t="s">
        <v>172</v>
      </c>
      <c r="AD926">
        <v>1</v>
      </c>
      <c r="AE926">
        <v>2</v>
      </c>
      <c r="AF926">
        <v>13</v>
      </c>
      <c r="AG926" t="s">
        <v>380</v>
      </c>
      <c r="AH926" t="s">
        <v>121</v>
      </c>
      <c r="AI926" t="s">
        <v>122</v>
      </c>
      <c r="AJ926">
        <v>126915.97</v>
      </c>
      <c r="AK926">
        <v>126915</v>
      </c>
      <c r="AL926">
        <v>126916</v>
      </c>
      <c r="AM926">
        <v>126915</v>
      </c>
      <c r="AN926">
        <v>5053</v>
      </c>
      <c r="AO926">
        <v>121862.97</v>
      </c>
      <c r="AP926">
        <v>63457.99</v>
      </c>
      <c r="AQ926" t="s">
        <v>5967</v>
      </c>
      <c r="AR926" t="s">
        <v>5968</v>
      </c>
      <c r="AS926" t="s">
        <v>331</v>
      </c>
      <c r="AT926" t="s">
        <v>332</v>
      </c>
      <c r="AU926" t="s">
        <v>126</v>
      </c>
      <c r="AV926" t="s">
        <v>1049</v>
      </c>
      <c r="AW926" t="s">
        <v>126</v>
      </c>
      <c r="AX926" t="s">
        <v>334</v>
      </c>
      <c r="AY926">
        <v>8</v>
      </c>
      <c r="AZ926">
        <v>470</v>
      </c>
      <c r="BA926">
        <v>8</v>
      </c>
      <c r="BB926">
        <v>302</v>
      </c>
      <c r="BC926">
        <v>1</v>
      </c>
      <c r="BD926">
        <v>1</v>
      </c>
      <c r="BE926" t="s">
        <v>101</v>
      </c>
      <c r="BF926" t="s">
        <v>642</v>
      </c>
      <c r="BG926" t="s">
        <v>103</v>
      </c>
      <c r="BH926" t="s">
        <v>104</v>
      </c>
      <c r="BI926" t="s">
        <v>84</v>
      </c>
      <c r="BJ926" t="s">
        <v>405</v>
      </c>
      <c r="BK926">
        <v>71</v>
      </c>
      <c r="BL926">
        <v>132.69999999999999</v>
      </c>
      <c r="BM926">
        <v>180.34</v>
      </c>
      <c r="BN926">
        <v>60.19</v>
      </c>
      <c r="BO926">
        <v>18</v>
      </c>
      <c r="BP926" t="s">
        <v>148</v>
      </c>
      <c r="BQ926">
        <v>46</v>
      </c>
      <c r="BR926">
        <v>97.31</v>
      </c>
      <c r="BS926" t="s">
        <v>5969</v>
      </c>
      <c r="BT926" t="s">
        <v>132</v>
      </c>
    </row>
    <row r="927" spans="1:72" x14ac:dyDescent="0.2">
      <c r="A927" s="3">
        <v>789544</v>
      </c>
      <c r="B927">
        <v>3</v>
      </c>
      <c r="C927" t="s">
        <v>72</v>
      </c>
      <c r="D927">
        <v>2</v>
      </c>
      <c r="E927" s="2" t="s">
        <v>73</v>
      </c>
      <c r="F927" s="3" t="s">
        <v>84</v>
      </c>
      <c r="G927" t="s">
        <v>3294</v>
      </c>
      <c r="H927" t="s">
        <v>331</v>
      </c>
      <c r="I927" t="s">
        <v>669</v>
      </c>
      <c r="J927" t="s">
        <v>5970</v>
      </c>
      <c r="K927" t="s">
        <v>5971</v>
      </c>
      <c r="L927" t="s">
        <v>2175</v>
      </c>
      <c r="M927" t="s">
        <v>81</v>
      </c>
      <c r="N927">
        <v>75453</v>
      </c>
      <c r="O927" t="s">
        <v>82</v>
      </c>
      <c r="P927" t="s">
        <v>5173</v>
      </c>
      <c r="Q927">
        <v>1</v>
      </c>
      <c r="R927" t="s">
        <v>84</v>
      </c>
      <c r="S927" t="s">
        <v>84</v>
      </c>
      <c r="T927" t="s">
        <v>331</v>
      </c>
      <c r="U927">
        <v>4</v>
      </c>
      <c r="V927" t="s">
        <v>86</v>
      </c>
      <c r="W927">
        <v>1</v>
      </c>
      <c r="X927" t="s">
        <v>139</v>
      </c>
      <c r="Y927" t="s">
        <v>88</v>
      </c>
      <c r="Z927" t="s">
        <v>343</v>
      </c>
      <c r="AA927" s="2">
        <v>43905</v>
      </c>
      <c r="AB927" s="2" t="s">
        <v>624</v>
      </c>
      <c r="AC927" t="s">
        <v>172</v>
      </c>
      <c r="AD927">
        <v>5</v>
      </c>
      <c r="AE927">
        <v>7</v>
      </c>
      <c r="AF927">
        <v>0</v>
      </c>
      <c r="AG927" t="s">
        <v>899</v>
      </c>
      <c r="AH927" t="s">
        <v>143</v>
      </c>
      <c r="AI927" t="s">
        <v>144</v>
      </c>
      <c r="AJ927">
        <v>43018.21</v>
      </c>
      <c r="AK927">
        <v>43018</v>
      </c>
      <c r="AL927">
        <v>43019</v>
      </c>
      <c r="AM927">
        <v>43018</v>
      </c>
      <c r="AN927">
        <v>36316.879999999997</v>
      </c>
      <c r="AO927">
        <v>6701.33</v>
      </c>
      <c r="AP927">
        <v>6145.46</v>
      </c>
      <c r="AQ927" t="s">
        <v>5607</v>
      </c>
      <c r="AR927" t="s">
        <v>5972</v>
      </c>
      <c r="AS927" t="s">
        <v>502</v>
      </c>
      <c r="AT927" t="s">
        <v>5973</v>
      </c>
      <c r="AU927" t="s">
        <v>126</v>
      </c>
      <c r="AV927" t="s">
        <v>5974</v>
      </c>
      <c r="AW927" t="s">
        <v>126</v>
      </c>
      <c r="AY927">
        <v>15</v>
      </c>
      <c r="AZ927">
        <v>794</v>
      </c>
      <c r="BA927">
        <v>4</v>
      </c>
      <c r="BB927">
        <v>143</v>
      </c>
      <c r="BC927">
        <v>1</v>
      </c>
      <c r="BD927">
        <v>1</v>
      </c>
      <c r="BE927" t="s">
        <v>101</v>
      </c>
      <c r="BF927" t="s">
        <v>273</v>
      </c>
      <c r="BH927" t="s">
        <v>104</v>
      </c>
      <c r="BI927" t="s">
        <v>84</v>
      </c>
      <c r="BJ927" t="s">
        <v>842</v>
      </c>
      <c r="BK927">
        <v>70</v>
      </c>
      <c r="BL927">
        <v>186.3</v>
      </c>
      <c r="BM927">
        <v>177.8</v>
      </c>
      <c r="BN927">
        <v>84.5</v>
      </c>
      <c r="BO927">
        <v>26</v>
      </c>
      <c r="BP927" t="s">
        <v>106</v>
      </c>
      <c r="BQ927">
        <v>88</v>
      </c>
      <c r="BR927">
        <v>97.72</v>
      </c>
      <c r="BS927" t="s">
        <v>3053</v>
      </c>
      <c r="BT927" t="s">
        <v>181</v>
      </c>
    </row>
    <row r="928" spans="1:72" x14ac:dyDescent="0.2">
      <c r="A928" s="3">
        <v>789545</v>
      </c>
      <c r="B928">
        <v>1</v>
      </c>
      <c r="C928" t="s">
        <v>276</v>
      </c>
      <c r="D928">
        <v>1</v>
      </c>
      <c r="E928" s="2" t="s">
        <v>277</v>
      </c>
      <c r="F928" s="3" t="s">
        <v>224</v>
      </c>
      <c r="G928" t="s">
        <v>5975</v>
      </c>
      <c r="H928" t="s">
        <v>224</v>
      </c>
      <c r="I928" t="s">
        <v>1210</v>
      </c>
      <c r="J928" t="s">
        <v>5976</v>
      </c>
      <c r="K928" t="s">
        <v>5977</v>
      </c>
      <c r="L928" t="s">
        <v>674</v>
      </c>
      <c r="M928" t="s">
        <v>81</v>
      </c>
      <c r="N928">
        <v>76180</v>
      </c>
      <c r="O928" t="s">
        <v>82</v>
      </c>
      <c r="P928" t="s">
        <v>3679</v>
      </c>
      <c r="Q928">
        <v>3</v>
      </c>
      <c r="R928" t="s">
        <v>84</v>
      </c>
      <c r="S928" t="s">
        <v>84</v>
      </c>
      <c r="T928" t="s">
        <v>331</v>
      </c>
      <c r="U928">
        <v>4</v>
      </c>
      <c r="V928" t="s">
        <v>86</v>
      </c>
      <c r="W928">
        <v>2</v>
      </c>
      <c r="X928" t="s">
        <v>87</v>
      </c>
      <c r="Y928" t="s">
        <v>88</v>
      </c>
      <c r="Z928" t="s">
        <v>343</v>
      </c>
      <c r="AA928" s="2">
        <v>43919</v>
      </c>
      <c r="AB928" s="2" t="s">
        <v>4926</v>
      </c>
      <c r="AC928" t="s">
        <v>141</v>
      </c>
      <c r="AD928">
        <v>5</v>
      </c>
      <c r="AE928">
        <v>6</v>
      </c>
      <c r="AF928">
        <v>20</v>
      </c>
      <c r="AG928" t="s">
        <v>580</v>
      </c>
      <c r="AH928" t="s">
        <v>288</v>
      </c>
      <c r="AI928" t="s">
        <v>289</v>
      </c>
      <c r="AJ928">
        <v>40614.22</v>
      </c>
      <c r="AK928">
        <v>40614</v>
      </c>
      <c r="AL928">
        <v>40615</v>
      </c>
      <c r="AM928">
        <v>40614</v>
      </c>
      <c r="AN928">
        <v>24299.7</v>
      </c>
      <c r="AO928">
        <v>16314.52</v>
      </c>
      <c r="AP928">
        <v>6769.04</v>
      </c>
      <c r="AQ928" t="s">
        <v>3210</v>
      </c>
      <c r="AR928" t="s">
        <v>3211</v>
      </c>
      <c r="AS928" t="s">
        <v>339</v>
      </c>
      <c r="AT928" t="s">
        <v>1146</v>
      </c>
      <c r="AU928" t="s">
        <v>126</v>
      </c>
      <c r="AV928" t="s">
        <v>1161</v>
      </c>
      <c r="AW928" t="s">
        <v>126</v>
      </c>
      <c r="AY928">
        <v>8</v>
      </c>
      <c r="AZ928">
        <v>536</v>
      </c>
      <c r="BA928">
        <v>8</v>
      </c>
      <c r="BB928">
        <v>341</v>
      </c>
      <c r="BC928">
        <v>2</v>
      </c>
      <c r="BD928">
        <v>3</v>
      </c>
      <c r="BE928" t="s">
        <v>257</v>
      </c>
      <c r="BF928" t="s">
        <v>478</v>
      </c>
      <c r="BH928" t="s">
        <v>104</v>
      </c>
      <c r="BI928" t="s">
        <v>126</v>
      </c>
      <c r="BJ928" t="s">
        <v>388</v>
      </c>
      <c r="BK928">
        <v>74</v>
      </c>
      <c r="BL928">
        <v>143</v>
      </c>
      <c r="BM928">
        <v>187.96</v>
      </c>
      <c r="BN928">
        <v>64.86</v>
      </c>
      <c r="BO928">
        <v>18</v>
      </c>
      <c r="BP928" t="s">
        <v>148</v>
      </c>
      <c r="BQ928">
        <v>59</v>
      </c>
      <c r="BR928">
        <v>97.88</v>
      </c>
      <c r="BS928" t="s">
        <v>5978</v>
      </c>
      <c r="BT928" t="s">
        <v>181</v>
      </c>
    </row>
    <row r="929" spans="1:72" x14ac:dyDescent="0.2">
      <c r="A929" s="3">
        <v>789546</v>
      </c>
      <c r="B929">
        <v>1</v>
      </c>
      <c r="C929" t="s">
        <v>276</v>
      </c>
      <c r="D929">
        <v>1</v>
      </c>
      <c r="E929" s="2" t="s">
        <v>277</v>
      </c>
      <c r="F929" s="3" t="s">
        <v>224</v>
      </c>
      <c r="G929" t="s">
        <v>5087</v>
      </c>
      <c r="H929" t="s">
        <v>183</v>
      </c>
      <c r="I929" t="s">
        <v>5979</v>
      </c>
      <c r="J929" t="s">
        <v>5980</v>
      </c>
      <c r="K929" t="s">
        <v>5981</v>
      </c>
      <c r="L929" t="s">
        <v>4740</v>
      </c>
      <c r="M929" t="s">
        <v>81</v>
      </c>
      <c r="N929">
        <v>77954</v>
      </c>
      <c r="O929" t="s">
        <v>82</v>
      </c>
      <c r="P929" t="s">
        <v>4741</v>
      </c>
      <c r="Q929">
        <v>1</v>
      </c>
      <c r="R929" t="s">
        <v>84</v>
      </c>
      <c r="S929" t="s">
        <v>84</v>
      </c>
      <c r="T929" t="s">
        <v>85</v>
      </c>
      <c r="U929">
        <v>4</v>
      </c>
      <c r="V929" t="s">
        <v>86</v>
      </c>
      <c r="W929">
        <v>2</v>
      </c>
      <c r="X929" t="s">
        <v>87</v>
      </c>
      <c r="Y929" t="s">
        <v>200</v>
      </c>
      <c r="Z929" t="s">
        <v>117</v>
      </c>
      <c r="AA929" s="2">
        <v>43895</v>
      </c>
      <c r="AB929" s="2" t="s">
        <v>2487</v>
      </c>
      <c r="AC929" t="s">
        <v>158</v>
      </c>
      <c r="AD929">
        <v>2</v>
      </c>
      <c r="AE929">
        <v>1</v>
      </c>
      <c r="AF929">
        <v>21</v>
      </c>
      <c r="AG929" s="14" t="s">
        <v>2141</v>
      </c>
      <c r="AH929" t="s">
        <v>288</v>
      </c>
      <c r="AI929" t="s">
        <v>289</v>
      </c>
      <c r="AJ929">
        <v>25080.27</v>
      </c>
      <c r="AK929">
        <v>25080</v>
      </c>
      <c r="AL929">
        <v>25081</v>
      </c>
      <c r="AM929">
        <v>25080</v>
      </c>
      <c r="AN929">
        <v>4638.96</v>
      </c>
      <c r="AO929">
        <v>20441.310000000001</v>
      </c>
      <c r="AP929">
        <v>25080.27</v>
      </c>
      <c r="AQ929" t="s">
        <v>1161</v>
      </c>
      <c r="AR929" t="s">
        <v>1162</v>
      </c>
      <c r="AS929" t="s">
        <v>224</v>
      </c>
      <c r="AT929" t="s">
        <v>1163</v>
      </c>
      <c r="AU929" t="s">
        <v>126</v>
      </c>
      <c r="AV929" t="s">
        <v>1241</v>
      </c>
      <c r="AW929" t="s">
        <v>126</v>
      </c>
      <c r="AY929">
        <v>5</v>
      </c>
      <c r="AZ929">
        <v>308</v>
      </c>
      <c r="BA929">
        <v>5</v>
      </c>
      <c r="BB929">
        <v>201</v>
      </c>
      <c r="BC929">
        <v>2</v>
      </c>
      <c r="BD929">
        <v>2</v>
      </c>
      <c r="BE929" t="s">
        <v>206</v>
      </c>
      <c r="BF929" t="s">
        <v>179</v>
      </c>
      <c r="BH929" t="s">
        <v>104</v>
      </c>
      <c r="BI929" t="s">
        <v>126</v>
      </c>
      <c r="BJ929" t="s">
        <v>191</v>
      </c>
      <c r="BK929">
        <v>61</v>
      </c>
      <c r="BL929">
        <v>155.5</v>
      </c>
      <c r="BM929">
        <v>154.94</v>
      </c>
      <c r="BN929">
        <v>70.53</v>
      </c>
      <c r="BO929">
        <v>29</v>
      </c>
      <c r="BP929" t="s">
        <v>106</v>
      </c>
      <c r="BQ929">
        <v>83</v>
      </c>
      <c r="BR929">
        <v>97.95</v>
      </c>
      <c r="BS929" t="s">
        <v>665</v>
      </c>
      <c r="BT929" t="s">
        <v>181</v>
      </c>
    </row>
    <row r="930" spans="1:72" x14ac:dyDescent="0.2">
      <c r="A930" s="3">
        <v>789547</v>
      </c>
      <c r="B930">
        <v>1</v>
      </c>
      <c r="C930" t="s">
        <v>276</v>
      </c>
      <c r="D930">
        <v>1</v>
      </c>
      <c r="E930" s="2" t="s">
        <v>277</v>
      </c>
      <c r="F930" s="3" t="s">
        <v>224</v>
      </c>
      <c r="G930" t="s">
        <v>881</v>
      </c>
      <c r="H930" t="s">
        <v>1052</v>
      </c>
      <c r="I930" t="s">
        <v>5982</v>
      </c>
      <c r="J930" t="s">
        <v>5983</v>
      </c>
      <c r="K930" t="s">
        <v>5984</v>
      </c>
      <c r="L930" t="s">
        <v>291</v>
      </c>
      <c r="M930" t="s">
        <v>81</v>
      </c>
      <c r="N930">
        <v>88566</v>
      </c>
      <c r="O930" t="s">
        <v>82</v>
      </c>
      <c r="P930" t="s">
        <v>291</v>
      </c>
      <c r="Q930">
        <v>1</v>
      </c>
      <c r="R930" t="s">
        <v>84</v>
      </c>
      <c r="S930" t="s">
        <v>84</v>
      </c>
      <c r="T930" t="s">
        <v>85</v>
      </c>
      <c r="U930">
        <v>4</v>
      </c>
      <c r="V930" t="s">
        <v>86</v>
      </c>
      <c r="W930">
        <v>1</v>
      </c>
      <c r="X930" t="s">
        <v>139</v>
      </c>
      <c r="Y930" t="s">
        <v>156</v>
      </c>
      <c r="Z930" t="s">
        <v>117</v>
      </c>
      <c r="AA930" s="2">
        <v>43879</v>
      </c>
      <c r="AB930" s="2" t="s">
        <v>285</v>
      </c>
      <c r="AC930" t="s">
        <v>286</v>
      </c>
      <c r="AD930">
        <v>3</v>
      </c>
      <c r="AE930">
        <v>2</v>
      </c>
      <c r="AF930">
        <v>16</v>
      </c>
      <c r="AG930" t="s">
        <v>413</v>
      </c>
      <c r="AH930" t="s">
        <v>288</v>
      </c>
      <c r="AI930" t="s">
        <v>289</v>
      </c>
      <c r="AJ930">
        <v>48209.84</v>
      </c>
      <c r="AK930">
        <v>48209</v>
      </c>
      <c r="AL930">
        <v>48210</v>
      </c>
      <c r="AM930">
        <v>48209</v>
      </c>
      <c r="AN930">
        <v>8099.9</v>
      </c>
      <c r="AO930">
        <v>40109.94</v>
      </c>
      <c r="AP930">
        <v>24104.92</v>
      </c>
      <c r="AQ930" t="s">
        <v>581</v>
      </c>
      <c r="AR930" t="s">
        <v>1047</v>
      </c>
      <c r="AS930" t="s">
        <v>224</v>
      </c>
      <c r="AT930" t="s">
        <v>1048</v>
      </c>
      <c r="AU930" t="s">
        <v>126</v>
      </c>
      <c r="AV930" t="s">
        <v>1241</v>
      </c>
      <c r="AW930" t="s">
        <v>126</v>
      </c>
      <c r="AY930">
        <v>5</v>
      </c>
      <c r="AZ930">
        <v>280</v>
      </c>
      <c r="BA930">
        <v>5</v>
      </c>
      <c r="BB930">
        <v>190</v>
      </c>
      <c r="BC930">
        <v>3</v>
      </c>
      <c r="BD930">
        <v>3</v>
      </c>
      <c r="BE930" t="s">
        <v>257</v>
      </c>
      <c r="BF930" t="s">
        <v>478</v>
      </c>
      <c r="BH930" t="s">
        <v>104</v>
      </c>
      <c r="BI930" t="s">
        <v>126</v>
      </c>
      <c r="BJ930" t="s">
        <v>658</v>
      </c>
      <c r="BK930">
        <v>69</v>
      </c>
      <c r="BL930">
        <v>152</v>
      </c>
      <c r="BM930">
        <v>175.26</v>
      </c>
      <c r="BN930">
        <v>68.95</v>
      </c>
      <c r="BO930">
        <v>22</v>
      </c>
      <c r="BP930" t="s">
        <v>209</v>
      </c>
      <c r="BQ930">
        <v>64</v>
      </c>
      <c r="BR930">
        <v>97.32</v>
      </c>
      <c r="BS930" t="s">
        <v>4302</v>
      </c>
      <c r="BT930" t="s">
        <v>108</v>
      </c>
    </row>
    <row r="931" spans="1:72" x14ac:dyDescent="0.2">
      <c r="A931" s="3">
        <v>789548</v>
      </c>
      <c r="B931">
        <v>1</v>
      </c>
      <c r="C931" t="s">
        <v>276</v>
      </c>
      <c r="D931">
        <v>1</v>
      </c>
      <c r="E931" s="2" t="s">
        <v>277</v>
      </c>
      <c r="F931" s="3" t="s">
        <v>502</v>
      </c>
      <c r="G931" t="s">
        <v>5078</v>
      </c>
      <c r="H931" t="s">
        <v>383</v>
      </c>
      <c r="I931" t="s">
        <v>2042</v>
      </c>
      <c r="J931" t="s">
        <v>5985</v>
      </c>
      <c r="K931" t="s">
        <v>5986</v>
      </c>
      <c r="L931" t="s">
        <v>2682</v>
      </c>
      <c r="M931" t="s">
        <v>81</v>
      </c>
      <c r="N931">
        <v>79258</v>
      </c>
      <c r="O931" t="s">
        <v>82</v>
      </c>
      <c r="P931" t="s">
        <v>5429</v>
      </c>
      <c r="Q931">
        <v>1</v>
      </c>
      <c r="R931" t="s">
        <v>84</v>
      </c>
      <c r="S931" t="s">
        <v>84</v>
      </c>
      <c r="T931" t="s">
        <v>85</v>
      </c>
      <c r="U931">
        <v>4</v>
      </c>
      <c r="V931" t="s">
        <v>86</v>
      </c>
      <c r="W931">
        <v>1</v>
      </c>
      <c r="X931" t="s">
        <v>139</v>
      </c>
      <c r="Y931" t="s">
        <v>200</v>
      </c>
      <c r="Z931" t="s">
        <v>117</v>
      </c>
      <c r="AA931" s="2">
        <v>43879</v>
      </c>
      <c r="AB931" s="2" t="s">
        <v>439</v>
      </c>
      <c r="AC931" t="s">
        <v>141</v>
      </c>
      <c r="AD931">
        <v>4</v>
      </c>
      <c r="AE931">
        <v>4</v>
      </c>
      <c r="AF931">
        <v>4</v>
      </c>
      <c r="AG931" t="s">
        <v>2630</v>
      </c>
      <c r="AH931" t="s">
        <v>143</v>
      </c>
      <c r="AI931" t="s">
        <v>144</v>
      </c>
      <c r="AJ931">
        <v>73955.19</v>
      </c>
      <c r="AK931">
        <v>73955</v>
      </c>
      <c r="AL931">
        <v>73956</v>
      </c>
      <c r="AM931">
        <v>73955</v>
      </c>
      <c r="AN931">
        <v>10254.48</v>
      </c>
      <c r="AO931">
        <v>63700.71</v>
      </c>
      <c r="AP931">
        <v>18488.8</v>
      </c>
      <c r="AQ931" t="s">
        <v>5987</v>
      </c>
      <c r="AR931" t="s">
        <v>5988</v>
      </c>
      <c r="AS931" t="s">
        <v>279</v>
      </c>
      <c r="AT931" t="s">
        <v>5987</v>
      </c>
      <c r="AU931" t="s">
        <v>126</v>
      </c>
      <c r="AV931" t="s">
        <v>5989</v>
      </c>
      <c r="AW931" t="s">
        <v>126</v>
      </c>
      <c r="AX931" t="s">
        <v>513</v>
      </c>
      <c r="AY931">
        <v>6</v>
      </c>
      <c r="AZ931">
        <v>343</v>
      </c>
      <c r="BA931">
        <v>6</v>
      </c>
      <c r="BB931">
        <v>234</v>
      </c>
      <c r="BC931">
        <v>1</v>
      </c>
      <c r="BD931">
        <v>1</v>
      </c>
      <c r="BE931" t="s">
        <v>101</v>
      </c>
      <c r="BF931" t="s">
        <v>1520</v>
      </c>
      <c r="BG931" t="s">
        <v>274</v>
      </c>
      <c r="BH931" t="s">
        <v>104</v>
      </c>
      <c r="BI931" t="s">
        <v>126</v>
      </c>
      <c r="BJ931" t="s">
        <v>361</v>
      </c>
      <c r="BK931">
        <v>63</v>
      </c>
      <c r="BL931">
        <v>183.3</v>
      </c>
      <c r="BM931">
        <v>160.02000000000001</v>
      </c>
      <c r="BN931">
        <v>83.14</v>
      </c>
      <c r="BO931">
        <v>32</v>
      </c>
      <c r="BP931" t="s">
        <v>192</v>
      </c>
      <c r="BQ931">
        <v>116</v>
      </c>
      <c r="BR931">
        <v>98.05</v>
      </c>
      <c r="BS931" t="s">
        <v>5990</v>
      </c>
      <c r="BT931" t="s">
        <v>108</v>
      </c>
    </row>
    <row r="932" spans="1:72" x14ac:dyDescent="0.2">
      <c r="A932" s="3">
        <v>789549</v>
      </c>
      <c r="B932">
        <v>5</v>
      </c>
      <c r="C932" t="s">
        <v>3258</v>
      </c>
      <c r="D932">
        <v>1</v>
      </c>
      <c r="E932" s="2" t="s">
        <v>277</v>
      </c>
      <c r="F932" s="3" t="s">
        <v>224</v>
      </c>
      <c r="G932" t="s">
        <v>5991</v>
      </c>
      <c r="H932" t="s">
        <v>74</v>
      </c>
      <c r="I932" t="s">
        <v>5992</v>
      </c>
      <c r="J932" t="s">
        <v>5993</v>
      </c>
      <c r="K932" t="s">
        <v>5994</v>
      </c>
      <c r="L932" t="s">
        <v>291</v>
      </c>
      <c r="M932" t="s">
        <v>81</v>
      </c>
      <c r="N932">
        <v>75607</v>
      </c>
      <c r="O932" t="s">
        <v>82</v>
      </c>
      <c r="P932" t="s">
        <v>291</v>
      </c>
      <c r="Q932">
        <v>3</v>
      </c>
      <c r="R932" t="s">
        <v>84</v>
      </c>
      <c r="S932" t="s">
        <v>84</v>
      </c>
      <c r="T932" t="s">
        <v>331</v>
      </c>
      <c r="U932">
        <v>4</v>
      </c>
      <c r="V932" t="s">
        <v>86</v>
      </c>
      <c r="W932">
        <v>2</v>
      </c>
      <c r="X932" t="s">
        <v>87</v>
      </c>
      <c r="Y932" t="s">
        <v>88</v>
      </c>
      <c r="Z932" t="s">
        <v>343</v>
      </c>
      <c r="AA932" s="2">
        <v>43847</v>
      </c>
      <c r="AB932" s="2" t="s">
        <v>1257</v>
      </c>
      <c r="AC932" t="s">
        <v>119</v>
      </c>
      <c r="AD932">
        <v>2</v>
      </c>
      <c r="AE932">
        <v>3</v>
      </c>
      <c r="AF932">
        <v>20</v>
      </c>
      <c r="AG932" t="s">
        <v>580</v>
      </c>
      <c r="AH932" t="s">
        <v>288</v>
      </c>
      <c r="AI932" t="s">
        <v>289</v>
      </c>
      <c r="AJ932">
        <v>100127.35</v>
      </c>
      <c r="AK932">
        <v>100127</v>
      </c>
      <c r="AL932">
        <v>100128</v>
      </c>
      <c r="AM932">
        <v>100127</v>
      </c>
      <c r="AN932">
        <v>12149.85</v>
      </c>
      <c r="AO932">
        <v>87977.5</v>
      </c>
      <c r="AP932">
        <v>33375.78</v>
      </c>
      <c r="AQ932" t="s">
        <v>5995</v>
      </c>
      <c r="AR932" t="s">
        <v>5996</v>
      </c>
      <c r="AS932" t="s">
        <v>339</v>
      </c>
      <c r="AT932" t="s">
        <v>524</v>
      </c>
      <c r="AU932" t="s">
        <v>126</v>
      </c>
      <c r="AV932" t="s">
        <v>4308</v>
      </c>
      <c r="AW932" t="s">
        <v>126</v>
      </c>
      <c r="AX932" t="s">
        <v>4164</v>
      </c>
      <c r="AY932">
        <v>8</v>
      </c>
      <c r="AZ932">
        <v>481</v>
      </c>
      <c r="BA932">
        <v>8</v>
      </c>
      <c r="BB932">
        <v>308</v>
      </c>
      <c r="BC932">
        <v>3</v>
      </c>
      <c r="BD932">
        <v>2</v>
      </c>
      <c r="BE932" t="s">
        <v>206</v>
      </c>
      <c r="BF932" t="s">
        <v>2321</v>
      </c>
      <c r="BG932" t="s">
        <v>1344</v>
      </c>
      <c r="BH932" t="s">
        <v>104</v>
      </c>
      <c r="BI932" t="s">
        <v>126</v>
      </c>
      <c r="BJ932" t="s">
        <v>405</v>
      </c>
      <c r="BK932">
        <v>71</v>
      </c>
      <c r="BL932">
        <v>179.7</v>
      </c>
      <c r="BM932">
        <v>180.34</v>
      </c>
      <c r="BN932">
        <v>81.510000000000005</v>
      </c>
      <c r="BO932">
        <v>25</v>
      </c>
      <c r="BP932" t="s">
        <v>106</v>
      </c>
      <c r="BQ932">
        <v>95</v>
      </c>
      <c r="BR932">
        <v>98.13</v>
      </c>
      <c r="BS932" t="s">
        <v>5997</v>
      </c>
      <c r="BT932" t="s">
        <v>132</v>
      </c>
    </row>
    <row r="933" spans="1:72" x14ac:dyDescent="0.2">
      <c r="A933" s="3">
        <v>789550</v>
      </c>
      <c r="B933">
        <v>1</v>
      </c>
      <c r="C933" t="s">
        <v>276</v>
      </c>
      <c r="D933">
        <v>1</v>
      </c>
      <c r="E933" s="2" t="s">
        <v>277</v>
      </c>
      <c r="F933" s="3" t="s">
        <v>224</v>
      </c>
      <c r="G933" t="s">
        <v>5998</v>
      </c>
      <c r="H933" t="s">
        <v>76</v>
      </c>
      <c r="I933" t="s">
        <v>5999</v>
      </c>
      <c r="J933" t="s">
        <v>6000</v>
      </c>
      <c r="K933" t="s">
        <v>6001</v>
      </c>
      <c r="L933" t="s">
        <v>2409</v>
      </c>
      <c r="M933" t="s">
        <v>81</v>
      </c>
      <c r="N933">
        <v>79227</v>
      </c>
      <c r="O933" t="s">
        <v>82</v>
      </c>
      <c r="P933" t="s">
        <v>2410</v>
      </c>
      <c r="Q933">
        <v>2</v>
      </c>
      <c r="R933" t="s">
        <v>84</v>
      </c>
      <c r="S933" t="s">
        <v>84</v>
      </c>
      <c r="T933" t="s">
        <v>331</v>
      </c>
      <c r="U933">
        <v>4</v>
      </c>
      <c r="V933" t="s">
        <v>86</v>
      </c>
      <c r="W933">
        <v>2</v>
      </c>
      <c r="X933" t="s">
        <v>87</v>
      </c>
      <c r="Y933" t="s">
        <v>200</v>
      </c>
      <c r="Z933" t="s">
        <v>343</v>
      </c>
      <c r="AA933" s="2">
        <v>43849</v>
      </c>
      <c r="AB933" s="2" t="s">
        <v>811</v>
      </c>
      <c r="AC933" t="s">
        <v>91</v>
      </c>
      <c r="AD933">
        <v>2</v>
      </c>
      <c r="AE933">
        <v>2</v>
      </c>
      <c r="AF933">
        <v>18</v>
      </c>
      <c r="AG933" t="s">
        <v>827</v>
      </c>
      <c r="AH933" t="s">
        <v>288</v>
      </c>
      <c r="AI933" t="s">
        <v>289</v>
      </c>
      <c r="AJ933">
        <v>218143.9</v>
      </c>
      <c r="AK933">
        <v>218143</v>
      </c>
      <c r="AL933">
        <v>218144</v>
      </c>
      <c r="AM933">
        <v>218143</v>
      </c>
      <c r="AN933">
        <v>9277.92</v>
      </c>
      <c r="AO933">
        <v>208865.98</v>
      </c>
      <c r="AP933">
        <v>109071.95</v>
      </c>
      <c r="AQ933" t="s">
        <v>581</v>
      </c>
      <c r="AR933" t="s">
        <v>1047</v>
      </c>
      <c r="AS933" t="s">
        <v>224</v>
      </c>
      <c r="AT933" t="s">
        <v>1048</v>
      </c>
      <c r="AU933" t="s">
        <v>126</v>
      </c>
      <c r="AV933" t="s">
        <v>476</v>
      </c>
      <c r="AX933" t="s">
        <v>2344</v>
      </c>
      <c r="AY933">
        <v>5</v>
      </c>
      <c r="AZ933">
        <v>247</v>
      </c>
      <c r="BA933">
        <v>5</v>
      </c>
      <c r="BB933">
        <v>174</v>
      </c>
      <c r="BC933">
        <v>2</v>
      </c>
      <c r="BD933">
        <v>2</v>
      </c>
      <c r="BE933" t="s">
        <v>206</v>
      </c>
      <c r="BF933" t="s">
        <v>1337</v>
      </c>
      <c r="BG933" t="s">
        <v>220</v>
      </c>
      <c r="BH933" t="s">
        <v>104</v>
      </c>
      <c r="BI933" t="s">
        <v>126</v>
      </c>
      <c r="BJ933" t="s">
        <v>351</v>
      </c>
      <c r="BK933">
        <v>72</v>
      </c>
      <c r="BL933">
        <v>231.4</v>
      </c>
      <c r="BM933">
        <v>182.88</v>
      </c>
      <c r="BN933">
        <v>104.96</v>
      </c>
      <c r="BO933">
        <v>31</v>
      </c>
      <c r="BP933" t="s">
        <v>192</v>
      </c>
      <c r="BQ933">
        <v>118</v>
      </c>
      <c r="BR933">
        <v>97.78</v>
      </c>
      <c r="BS933" t="s">
        <v>6002</v>
      </c>
      <c r="BT933" t="s">
        <v>132</v>
      </c>
    </row>
    <row r="934" spans="1:72" x14ac:dyDescent="0.2">
      <c r="A934" s="3">
        <v>789551</v>
      </c>
      <c r="B934">
        <v>3</v>
      </c>
      <c r="C934" t="s">
        <v>72</v>
      </c>
      <c r="D934">
        <v>2</v>
      </c>
      <c r="E934" s="2" t="s">
        <v>73</v>
      </c>
      <c r="F934" s="3" t="s">
        <v>74</v>
      </c>
      <c r="G934" t="s">
        <v>6003</v>
      </c>
      <c r="H934" t="s">
        <v>224</v>
      </c>
      <c r="I934" t="s">
        <v>6004</v>
      </c>
      <c r="J934" t="s">
        <v>6005</v>
      </c>
      <c r="K934" t="s">
        <v>6006</v>
      </c>
      <c r="L934" t="s">
        <v>5448</v>
      </c>
      <c r="M934" t="s">
        <v>81</v>
      </c>
      <c r="N934">
        <v>78582</v>
      </c>
      <c r="O934" t="s">
        <v>82</v>
      </c>
      <c r="P934" t="s">
        <v>5449</v>
      </c>
      <c r="Q934">
        <v>1</v>
      </c>
      <c r="R934" t="s">
        <v>84</v>
      </c>
      <c r="S934" t="s">
        <v>84</v>
      </c>
      <c r="T934" t="s">
        <v>85</v>
      </c>
      <c r="U934">
        <v>4</v>
      </c>
      <c r="V934" t="s">
        <v>86</v>
      </c>
      <c r="W934">
        <v>1</v>
      </c>
      <c r="X934" t="s">
        <v>139</v>
      </c>
      <c r="Y934" t="s">
        <v>88</v>
      </c>
      <c r="Z934" t="s">
        <v>89</v>
      </c>
      <c r="AA934" s="2">
        <v>43832</v>
      </c>
      <c r="AB934" s="2" t="s">
        <v>2227</v>
      </c>
      <c r="AC934" t="s">
        <v>141</v>
      </c>
      <c r="AD934">
        <v>2</v>
      </c>
      <c r="AE934">
        <v>2</v>
      </c>
      <c r="AF934">
        <v>11</v>
      </c>
      <c r="AG934" t="s">
        <v>723</v>
      </c>
      <c r="AH934" t="s">
        <v>143</v>
      </c>
      <c r="AI934" t="s">
        <v>144</v>
      </c>
      <c r="AJ934">
        <v>31373.67</v>
      </c>
      <c r="AK934">
        <v>31373</v>
      </c>
      <c r="AL934">
        <v>31374</v>
      </c>
      <c r="AM934">
        <v>31373</v>
      </c>
      <c r="AN934">
        <v>5718.88</v>
      </c>
      <c r="AO934">
        <v>25654.79</v>
      </c>
      <c r="AP934">
        <v>15686.83</v>
      </c>
      <c r="AQ934" t="s">
        <v>174</v>
      </c>
      <c r="AR934" t="s">
        <v>175</v>
      </c>
      <c r="AS934" t="s">
        <v>97</v>
      </c>
      <c r="AT934" t="s">
        <v>176</v>
      </c>
      <c r="AU934" t="s">
        <v>126</v>
      </c>
      <c r="AV934" t="s">
        <v>4726</v>
      </c>
      <c r="AW934" t="s">
        <v>126</v>
      </c>
      <c r="AX934" t="s">
        <v>178</v>
      </c>
      <c r="AY934">
        <v>14</v>
      </c>
      <c r="AZ934">
        <v>785</v>
      </c>
      <c r="BA934">
        <v>14</v>
      </c>
      <c r="BB934">
        <v>540</v>
      </c>
      <c r="BC934">
        <v>1</v>
      </c>
      <c r="BD934">
        <v>1</v>
      </c>
      <c r="BE934" t="s">
        <v>101</v>
      </c>
      <c r="BF934" t="s">
        <v>2664</v>
      </c>
      <c r="BG934" t="s">
        <v>1344</v>
      </c>
      <c r="BH934" t="s">
        <v>104</v>
      </c>
      <c r="BI934" t="s">
        <v>84</v>
      </c>
      <c r="BJ934" t="s">
        <v>191</v>
      </c>
      <c r="BK934">
        <v>61</v>
      </c>
      <c r="BL934">
        <v>163.5</v>
      </c>
      <c r="BM934">
        <v>154.94</v>
      </c>
      <c r="BN934">
        <v>74.16</v>
      </c>
      <c r="BO934">
        <v>30</v>
      </c>
      <c r="BP934" t="s">
        <v>192</v>
      </c>
      <c r="BQ934">
        <v>103</v>
      </c>
      <c r="BR934">
        <v>97.77</v>
      </c>
      <c r="BS934" t="s">
        <v>6007</v>
      </c>
      <c r="BT934" t="s">
        <v>132</v>
      </c>
    </row>
    <row r="935" spans="1:72" x14ac:dyDescent="0.2">
      <c r="A935" s="3">
        <v>789552</v>
      </c>
      <c r="B935">
        <v>3</v>
      </c>
      <c r="C935" t="s">
        <v>72</v>
      </c>
      <c r="D935">
        <v>2</v>
      </c>
      <c r="E935" s="2" t="s">
        <v>73</v>
      </c>
      <c r="G935" t="s">
        <v>807</v>
      </c>
      <c r="H935" t="s">
        <v>793</v>
      </c>
      <c r="I935" t="s">
        <v>6008</v>
      </c>
      <c r="J935" t="s">
        <v>6009</v>
      </c>
      <c r="K935" t="s">
        <v>6010</v>
      </c>
      <c r="L935" t="s">
        <v>4175</v>
      </c>
      <c r="M935" t="s">
        <v>81</v>
      </c>
      <c r="N935">
        <v>78626</v>
      </c>
      <c r="O935" t="s">
        <v>82</v>
      </c>
      <c r="P935" t="s">
        <v>4176</v>
      </c>
      <c r="Q935">
        <v>1</v>
      </c>
      <c r="R935" t="s">
        <v>84</v>
      </c>
      <c r="S935" t="s">
        <v>84</v>
      </c>
      <c r="T935" t="s">
        <v>331</v>
      </c>
      <c r="U935">
        <v>4</v>
      </c>
      <c r="V935" t="s">
        <v>86</v>
      </c>
      <c r="W935">
        <v>2</v>
      </c>
      <c r="X935" t="s">
        <v>87</v>
      </c>
      <c r="Y935" t="s">
        <v>200</v>
      </c>
      <c r="Z935" t="s">
        <v>343</v>
      </c>
      <c r="AA935" s="2">
        <v>43908</v>
      </c>
      <c r="AB935" s="2" t="s">
        <v>722</v>
      </c>
      <c r="AC935" t="s">
        <v>158</v>
      </c>
      <c r="AD935">
        <v>3</v>
      </c>
      <c r="AE935">
        <v>2</v>
      </c>
      <c r="AF935">
        <v>11</v>
      </c>
      <c r="AG935" t="s">
        <v>723</v>
      </c>
      <c r="AH935" t="s">
        <v>121</v>
      </c>
      <c r="AI935" t="s">
        <v>122</v>
      </c>
      <c r="AJ935">
        <v>193692.64</v>
      </c>
      <c r="AK935">
        <v>193692</v>
      </c>
      <c r="AL935">
        <v>193693</v>
      </c>
      <c r="AM935">
        <v>193692</v>
      </c>
      <c r="AN935">
        <v>5053</v>
      </c>
      <c r="AO935">
        <v>188639.64</v>
      </c>
      <c r="AP935">
        <v>96846.32</v>
      </c>
      <c r="AQ935" t="s">
        <v>5967</v>
      </c>
      <c r="AR935" t="s">
        <v>5968</v>
      </c>
      <c r="AS935" t="s">
        <v>331</v>
      </c>
      <c r="AT935" t="s">
        <v>332</v>
      </c>
      <c r="AU935" t="s">
        <v>126</v>
      </c>
      <c r="AV935" t="s">
        <v>6011</v>
      </c>
      <c r="AX935" t="s">
        <v>1039</v>
      </c>
      <c r="AY935">
        <v>8</v>
      </c>
      <c r="AZ935">
        <v>462</v>
      </c>
      <c r="BA935">
        <v>8</v>
      </c>
      <c r="BB935">
        <v>302</v>
      </c>
      <c r="BC935">
        <v>1</v>
      </c>
      <c r="BD935">
        <v>2</v>
      </c>
      <c r="BE935" t="s">
        <v>206</v>
      </c>
      <c r="BF935" t="s">
        <v>2169</v>
      </c>
      <c r="BG935" t="s">
        <v>221</v>
      </c>
      <c r="BH935" t="s">
        <v>104</v>
      </c>
      <c r="BI935" t="s">
        <v>84</v>
      </c>
      <c r="BJ935" t="s">
        <v>842</v>
      </c>
      <c r="BK935">
        <v>70</v>
      </c>
      <c r="BL935">
        <v>231</v>
      </c>
      <c r="BM935">
        <v>177.8</v>
      </c>
      <c r="BN935">
        <v>104.78</v>
      </c>
      <c r="BO935">
        <v>33</v>
      </c>
      <c r="BP935" t="s">
        <v>192</v>
      </c>
      <c r="BQ935">
        <v>116</v>
      </c>
      <c r="BR935">
        <v>98.05</v>
      </c>
      <c r="BS935" t="s">
        <v>4760</v>
      </c>
      <c r="BT935" t="s">
        <v>181</v>
      </c>
    </row>
    <row r="936" spans="1:72" x14ac:dyDescent="0.2">
      <c r="A936" s="3">
        <v>789553</v>
      </c>
      <c r="B936">
        <v>3</v>
      </c>
      <c r="C936" t="s">
        <v>72</v>
      </c>
      <c r="D936">
        <v>2</v>
      </c>
      <c r="E936" s="2" t="s">
        <v>73</v>
      </c>
      <c r="F936" s="3" t="s">
        <v>74</v>
      </c>
      <c r="G936" t="s">
        <v>2635</v>
      </c>
      <c r="H936" t="s">
        <v>339</v>
      </c>
      <c r="I936" t="s">
        <v>6012</v>
      </c>
      <c r="J936" t="s">
        <v>6013</v>
      </c>
      <c r="K936" t="s">
        <v>6014</v>
      </c>
      <c r="L936" t="s">
        <v>291</v>
      </c>
      <c r="M936" t="s">
        <v>81</v>
      </c>
      <c r="N936">
        <v>77251</v>
      </c>
      <c r="O936" t="s">
        <v>82</v>
      </c>
      <c r="P936" t="s">
        <v>291</v>
      </c>
      <c r="Q936">
        <v>1</v>
      </c>
      <c r="R936" t="s">
        <v>84</v>
      </c>
      <c r="S936" t="s">
        <v>84</v>
      </c>
      <c r="T936" t="s">
        <v>85</v>
      </c>
      <c r="U936">
        <v>4</v>
      </c>
      <c r="V936" t="s">
        <v>86</v>
      </c>
      <c r="W936">
        <v>2</v>
      </c>
      <c r="X936" t="s">
        <v>87</v>
      </c>
      <c r="Y936" t="s">
        <v>116</v>
      </c>
      <c r="Z936" t="s">
        <v>117</v>
      </c>
      <c r="AA936" s="2">
        <v>43860</v>
      </c>
      <c r="AB936" s="2" t="s">
        <v>2555</v>
      </c>
      <c r="AC936" t="s">
        <v>141</v>
      </c>
      <c r="AD936">
        <v>2</v>
      </c>
      <c r="AE936">
        <v>2</v>
      </c>
      <c r="AF936">
        <v>7</v>
      </c>
      <c r="AG936" t="s">
        <v>602</v>
      </c>
      <c r="AH936" t="s">
        <v>143</v>
      </c>
      <c r="AI936" t="s">
        <v>144</v>
      </c>
      <c r="AJ936">
        <v>24386.33</v>
      </c>
      <c r="AK936">
        <v>24386</v>
      </c>
      <c r="AL936">
        <v>24387</v>
      </c>
      <c r="AM936">
        <v>24386</v>
      </c>
      <c r="AN936">
        <v>5718.88</v>
      </c>
      <c r="AO936">
        <v>18667.45</v>
      </c>
      <c r="AP936">
        <v>12193.17</v>
      </c>
      <c r="AQ936" t="s">
        <v>269</v>
      </c>
      <c r="AR936" t="s">
        <v>270</v>
      </c>
      <c r="AS936" t="s">
        <v>97</v>
      </c>
      <c r="AT936" t="s">
        <v>269</v>
      </c>
      <c r="AU936" t="s">
        <v>84</v>
      </c>
      <c r="AV936" t="s">
        <v>6015</v>
      </c>
      <c r="AW936" t="s">
        <v>84</v>
      </c>
      <c r="AX936" t="s">
        <v>3687</v>
      </c>
      <c r="AY936">
        <v>14</v>
      </c>
      <c r="AZ936">
        <v>807</v>
      </c>
      <c r="BA936">
        <v>14</v>
      </c>
      <c r="BB936">
        <v>560</v>
      </c>
      <c r="BC936">
        <v>1</v>
      </c>
      <c r="BD936">
        <v>1</v>
      </c>
      <c r="BE936" t="s">
        <v>101</v>
      </c>
      <c r="BF936" t="s">
        <v>2433</v>
      </c>
      <c r="BG936" t="s">
        <v>1124</v>
      </c>
      <c r="BH936" t="s">
        <v>104</v>
      </c>
      <c r="BI936" t="s">
        <v>84</v>
      </c>
      <c r="BJ936" t="s">
        <v>295</v>
      </c>
      <c r="BK936">
        <v>59</v>
      </c>
      <c r="BL936">
        <v>117.9</v>
      </c>
      <c r="BM936">
        <v>149.86000000000001</v>
      </c>
      <c r="BN936">
        <v>53.48</v>
      </c>
      <c r="BO936">
        <v>23</v>
      </c>
      <c r="BP936" t="s">
        <v>209</v>
      </c>
      <c r="BQ936">
        <v>64</v>
      </c>
      <c r="BR936">
        <v>98.07</v>
      </c>
      <c r="BS936" t="s">
        <v>6016</v>
      </c>
      <c r="BT936" t="s">
        <v>132</v>
      </c>
    </row>
    <row r="937" spans="1:72" x14ac:dyDescent="0.2">
      <c r="A937" s="3">
        <v>789554</v>
      </c>
      <c r="B937">
        <v>1</v>
      </c>
      <c r="C937" t="s">
        <v>276</v>
      </c>
      <c r="D937">
        <v>1</v>
      </c>
      <c r="E937" s="2" t="s">
        <v>277</v>
      </c>
      <c r="F937" s="3" t="s">
        <v>74</v>
      </c>
      <c r="G937" t="s">
        <v>6017</v>
      </c>
      <c r="H937" t="s">
        <v>183</v>
      </c>
      <c r="I937" t="s">
        <v>6018</v>
      </c>
      <c r="J937" t="s">
        <v>6019</v>
      </c>
      <c r="K937" t="s">
        <v>6020</v>
      </c>
      <c r="L937" t="s">
        <v>600</v>
      </c>
      <c r="M937" t="s">
        <v>81</v>
      </c>
      <c r="N937">
        <v>78211</v>
      </c>
      <c r="O937" t="s">
        <v>82</v>
      </c>
      <c r="P937" t="s">
        <v>356</v>
      </c>
      <c r="Q937">
        <v>1</v>
      </c>
      <c r="R937" t="s">
        <v>84</v>
      </c>
      <c r="S937" t="s">
        <v>84</v>
      </c>
      <c r="T937" t="s">
        <v>85</v>
      </c>
      <c r="U937">
        <v>4</v>
      </c>
      <c r="V937" t="s">
        <v>86</v>
      </c>
      <c r="W937">
        <v>1</v>
      </c>
      <c r="X937" t="s">
        <v>139</v>
      </c>
      <c r="Y937" t="s">
        <v>116</v>
      </c>
      <c r="Z937" t="s">
        <v>117</v>
      </c>
      <c r="AA937" s="2">
        <v>43898</v>
      </c>
      <c r="AB937" s="2" t="s">
        <v>315</v>
      </c>
      <c r="AC937" t="s">
        <v>91</v>
      </c>
      <c r="AD937">
        <v>2</v>
      </c>
      <c r="AE937">
        <v>2</v>
      </c>
      <c r="AF937">
        <v>7</v>
      </c>
      <c r="AG937" t="s">
        <v>602</v>
      </c>
      <c r="AH937" t="s">
        <v>121</v>
      </c>
      <c r="AI937" t="s">
        <v>122</v>
      </c>
      <c r="AJ937">
        <v>60403.72</v>
      </c>
      <c r="AK937">
        <v>60403</v>
      </c>
      <c r="AL937">
        <v>60404</v>
      </c>
      <c r="AM937">
        <v>60403</v>
      </c>
      <c r="AN937">
        <v>5718.88</v>
      </c>
      <c r="AO937">
        <v>54684.84</v>
      </c>
      <c r="AP937">
        <v>30201.86</v>
      </c>
      <c r="AQ937" t="s">
        <v>2073</v>
      </c>
      <c r="AR937" t="s">
        <v>2074</v>
      </c>
      <c r="AS937" t="s">
        <v>279</v>
      </c>
      <c r="AT937" t="s">
        <v>876</v>
      </c>
      <c r="AU937" t="s">
        <v>126</v>
      </c>
      <c r="AX937" t="s">
        <v>878</v>
      </c>
      <c r="AY937">
        <v>7</v>
      </c>
      <c r="AZ937">
        <v>419</v>
      </c>
      <c r="BA937">
        <v>7</v>
      </c>
      <c r="BB937">
        <v>263</v>
      </c>
      <c r="BC937">
        <v>1</v>
      </c>
      <c r="BD937">
        <v>1</v>
      </c>
      <c r="BE937" t="s">
        <v>101</v>
      </c>
      <c r="BF937" t="s">
        <v>1816</v>
      </c>
      <c r="BG937" t="s">
        <v>190</v>
      </c>
      <c r="BH937" t="s">
        <v>104</v>
      </c>
      <c r="BI937" t="s">
        <v>126</v>
      </c>
      <c r="BJ937" t="s">
        <v>163</v>
      </c>
      <c r="BK937">
        <v>64</v>
      </c>
      <c r="BL937">
        <v>183.5</v>
      </c>
      <c r="BM937">
        <v>162.56</v>
      </c>
      <c r="BN937">
        <v>83.23</v>
      </c>
      <c r="BO937">
        <v>31</v>
      </c>
      <c r="BP937" t="s">
        <v>192</v>
      </c>
      <c r="BQ937">
        <v>102</v>
      </c>
      <c r="BR937">
        <v>97.79</v>
      </c>
      <c r="BS937" t="s">
        <v>3563</v>
      </c>
      <c r="BT937" t="s">
        <v>181</v>
      </c>
    </row>
    <row r="938" spans="1:72" x14ac:dyDescent="0.2">
      <c r="A938" s="3">
        <v>789555</v>
      </c>
      <c r="B938">
        <v>1</v>
      </c>
      <c r="C938" t="s">
        <v>276</v>
      </c>
      <c r="D938">
        <v>1</v>
      </c>
      <c r="E938" s="2" t="s">
        <v>277</v>
      </c>
      <c r="F938" s="3" t="s">
        <v>224</v>
      </c>
      <c r="G938" t="s">
        <v>6021</v>
      </c>
      <c r="H938" t="s">
        <v>331</v>
      </c>
      <c r="I938" t="s">
        <v>6022</v>
      </c>
      <c r="J938" t="s">
        <v>6023</v>
      </c>
      <c r="K938" t="s">
        <v>6024</v>
      </c>
      <c r="L938" t="s">
        <v>291</v>
      </c>
      <c r="M938" t="s">
        <v>81</v>
      </c>
      <c r="N938">
        <v>77203</v>
      </c>
      <c r="O938" t="s">
        <v>82</v>
      </c>
      <c r="P938" t="s">
        <v>291</v>
      </c>
      <c r="Q938">
        <v>1</v>
      </c>
      <c r="R938" t="s">
        <v>84</v>
      </c>
      <c r="S938" t="s">
        <v>84</v>
      </c>
      <c r="T938" t="s">
        <v>331</v>
      </c>
      <c r="U938">
        <v>4</v>
      </c>
      <c r="V938" t="s">
        <v>86</v>
      </c>
      <c r="W938">
        <v>2</v>
      </c>
      <c r="X938" t="s">
        <v>87</v>
      </c>
      <c r="Y938" t="s">
        <v>200</v>
      </c>
      <c r="Z938" t="s">
        <v>343</v>
      </c>
      <c r="AA938" s="2">
        <v>43863</v>
      </c>
      <c r="AB938" s="2" t="s">
        <v>601</v>
      </c>
      <c r="AC938" t="s">
        <v>141</v>
      </c>
      <c r="AD938">
        <v>5</v>
      </c>
      <c r="AE938">
        <v>6</v>
      </c>
      <c r="AF938">
        <v>17</v>
      </c>
      <c r="AG938" t="s">
        <v>473</v>
      </c>
      <c r="AH938" t="s">
        <v>288</v>
      </c>
      <c r="AI938" t="s">
        <v>289</v>
      </c>
      <c r="AJ938">
        <v>98961.68</v>
      </c>
      <c r="AK938">
        <v>98961</v>
      </c>
      <c r="AL938">
        <v>98962</v>
      </c>
      <c r="AM938">
        <v>98961</v>
      </c>
      <c r="AN938">
        <v>27833.759999999998</v>
      </c>
      <c r="AO938">
        <v>71127.92</v>
      </c>
      <c r="AP938">
        <v>16493.61</v>
      </c>
      <c r="AQ938" t="s">
        <v>235</v>
      </c>
      <c r="AR938" t="s">
        <v>236</v>
      </c>
      <c r="AS938" t="s">
        <v>237</v>
      </c>
      <c r="AT938" t="s">
        <v>238</v>
      </c>
      <c r="AU938" t="s">
        <v>126</v>
      </c>
      <c r="AV938" t="s">
        <v>358</v>
      </c>
      <c r="AW938" t="s">
        <v>126</v>
      </c>
      <c r="AX938" t="s">
        <v>3194</v>
      </c>
      <c r="AY938">
        <v>18</v>
      </c>
      <c r="AZ938">
        <v>871</v>
      </c>
      <c r="BA938">
        <v>18</v>
      </c>
      <c r="BB938">
        <v>720</v>
      </c>
      <c r="BC938">
        <v>3</v>
      </c>
      <c r="BD938">
        <v>3</v>
      </c>
      <c r="BE938" t="s">
        <v>257</v>
      </c>
      <c r="BF938" t="s">
        <v>134</v>
      </c>
      <c r="BG938" t="s">
        <v>221</v>
      </c>
      <c r="BH938" t="s">
        <v>104</v>
      </c>
      <c r="BI938" t="s">
        <v>126</v>
      </c>
      <c r="BJ938" t="s">
        <v>658</v>
      </c>
      <c r="BK938">
        <v>69</v>
      </c>
      <c r="BL938">
        <v>233.4</v>
      </c>
      <c r="BM938">
        <v>175.26</v>
      </c>
      <c r="BN938">
        <v>105.87</v>
      </c>
      <c r="BO938">
        <v>34</v>
      </c>
      <c r="BP938" t="s">
        <v>192</v>
      </c>
      <c r="BQ938">
        <v>113</v>
      </c>
      <c r="BR938">
        <v>97.54</v>
      </c>
      <c r="BS938" t="s">
        <v>6025</v>
      </c>
      <c r="BT938" t="s">
        <v>108</v>
      </c>
    </row>
    <row r="939" spans="1:72" x14ac:dyDescent="0.2">
      <c r="A939" s="3">
        <v>789556</v>
      </c>
      <c r="B939">
        <v>3</v>
      </c>
      <c r="C939" t="s">
        <v>72</v>
      </c>
      <c r="D939">
        <v>2</v>
      </c>
      <c r="E939" s="2" t="s">
        <v>73</v>
      </c>
      <c r="F939" s="3" t="s">
        <v>224</v>
      </c>
      <c r="G939" t="s">
        <v>6026</v>
      </c>
      <c r="H939" t="s">
        <v>279</v>
      </c>
      <c r="I939" t="s">
        <v>6027</v>
      </c>
      <c r="J939" t="s">
        <v>6028</v>
      </c>
      <c r="K939" t="s">
        <v>6029</v>
      </c>
      <c r="L939" t="s">
        <v>600</v>
      </c>
      <c r="M939" t="s">
        <v>81</v>
      </c>
      <c r="N939">
        <v>78229</v>
      </c>
      <c r="O939" t="s">
        <v>82</v>
      </c>
      <c r="P939" t="s">
        <v>356</v>
      </c>
      <c r="Q939">
        <v>1</v>
      </c>
      <c r="R939" t="s">
        <v>84</v>
      </c>
      <c r="S939" t="s">
        <v>84</v>
      </c>
      <c r="T939" t="s">
        <v>331</v>
      </c>
      <c r="U939">
        <v>4</v>
      </c>
      <c r="V939" t="s">
        <v>86</v>
      </c>
      <c r="W939">
        <v>2</v>
      </c>
      <c r="X939" t="s">
        <v>87</v>
      </c>
      <c r="Y939" t="s">
        <v>460</v>
      </c>
      <c r="Z939" t="s">
        <v>343</v>
      </c>
      <c r="AA939" s="2">
        <v>43852</v>
      </c>
      <c r="AB939" s="2" t="s">
        <v>565</v>
      </c>
      <c r="AC939" t="s">
        <v>158</v>
      </c>
      <c r="AD939">
        <v>3</v>
      </c>
      <c r="AE939">
        <v>2</v>
      </c>
      <c r="AF939">
        <v>17</v>
      </c>
      <c r="AG939" t="s">
        <v>473</v>
      </c>
      <c r="AH939" t="s">
        <v>288</v>
      </c>
      <c r="AI939" t="s">
        <v>289</v>
      </c>
      <c r="AJ939">
        <v>10480.370000000001</v>
      </c>
      <c r="AK939">
        <v>10480</v>
      </c>
      <c r="AL939">
        <v>10481</v>
      </c>
      <c r="AM939">
        <v>10480</v>
      </c>
      <c r="AN939">
        <v>8099.9</v>
      </c>
      <c r="AO939">
        <v>2380.4699999999998</v>
      </c>
      <c r="AP939">
        <v>5240.1899999999996</v>
      </c>
      <c r="AQ939" t="s">
        <v>2557</v>
      </c>
      <c r="AR939" t="s">
        <v>2867</v>
      </c>
      <c r="AS939" t="s">
        <v>237</v>
      </c>
      <c r="AT939" t="s">
        <v>2557</v>
      </c>
      <c r="AU939" t="s">
        <v>126</v>
      </c>
      <c r="AV939" t="s">
        <v>2090</v>
      </c>
      <c r="AW939" t="s">
        <v>126</v>
      </c>
      <c r="AY939">
        <v>6</v>
      </c>
      <c r="AZ939">
        <v>392</v>
      </c>
      <c r="BA939">
        <v>6</v>
      </c>
      <c r="BB939">
        <v>249</v>
      </c>
      <c r="BC939">
        <v>1</v>
      </c>
      <c r="BD939">
        <v>1</v>
      </c>
      <c r="BE939" t="s">
        <v>101</v>
      </c>
      <c r="BF939" t="s">
        <v>604</v>
      </c>
      <c r="BH939" t="s">
        <v>104</v>
      </c>
      <c r="BI939" t="s">
        <v>84</v>
      </c>
      <c r="BJ939" t="s">
        <v>388</v>
      </c>
      <c r="BK939">
        <v>74</v>
      </c>
      <c r="BL939">
        <v>245.7</v>
      </c>
      <c r="BM939">
        <v>187.96</v>
      </c>
      <c r="BN939">
        <v>111.45</v>
      </c>
      <c r="BO939">
        <v>31</v>
      </c>
      <c r="BP939" t="s">
        <v>192</v>
      </c>
      <c r="BQ939">
        <v>113</v>
      </c>
      <c r="BR939">
        <v>97.3</v>
      </c>
      <c r="BS939" t="s">
        <v>6030</v>
      </c>
      <c r="BT939" t="s">
        <v>132</v>
      </c>
    </row>
    <row r="940" spans="1:72" x14ac:dyDescent="0.2">
      <c r="A940" s="3">
        <v>789557</v>
      </c>
      <c r="B940">
        <v>1</v>
      </c>
      <c r="C940" t="s">
        <v>276</v>
      </c>
      <c r="D940">
        <v>1</v>
      </c>
      <c r="E940" s="2" t="s">
        <v>277</v>
      </c>
      <c r="F940" s="3" t="s">
        <v>224</v>
      </c>
      <c r="G940" t="s">
        <v>6031</v>
      </c>
      <c r="H940" t="s">
        <v>383</v>
      </c>
      <c r="I940" t="s">
        <v>6032</v>
      </c>
      <c r="J940" t="s">
        <v>6033</v>
      </c>
      <c r="K940" t="s">
        <v>6034</v>
      </c>
      <c r="L940" t="s">
        <v>4740</v>
      </c>
      <c r="M940" t="s">
        <v>81</v>
      </c>
      <c r="N940">
        <v>77954</v>
      </c>
      <c r="O940" t="s">
        <v>82</v>
      </c>
      <c r="P940" t="s">
        <v>4741</v>
      </c>
      <c r="Q940">
        <v>6</v>
      </c>
      <c r="R940" t="s">
        <v>84</v>
      </c>
      <c r="S940" t="s">
        <v>84</v>
      </c>
      <c r="T940" t="s">
        <v>85</v>
      </c>
      <c r="U940">
        <v>4</v>
      </c>
      <c r="V940" t="s">
        <v>86</v>
      </c>
      <c r="W940">
        <v>2</v>
      </c>
      <c r="X940" t="s">
        <v>87</v>
      </c>
      <c r="Y940" t="s">
        <v>200</v>
      </c>
      <c r="Z940" t="s">
        <v>117</v>
      </c>
      <c r="AA940" s="2">
        <v>43914</v>
      </c>
      <c r="AB940" s="2" t="s">
        <v>1565</v>
      </c>
      <c r="AC940" t="s">
        <v>158</v>
      </c>
      <c r="AD940">
        <v>4</v>
      </c>
      <c r="AE940">
        <v>3</v>
      </c>
      <c r="AF940">
        <v>19</v>
      </c>
      <c r="AG940" t="s">
        <v>461</v>
      </c>
      <c r="AH940" t="s">
        <v>288</v>
      </c>
      <c r="AI940" t="s">
        <v>289</v>
      </c>
      <c r="AJ940">
        <v>49932.74</v>
      </c>
      <c r="AK940">
        <v>49932</v>
      </c>
      <c r="AL940">
        <v>49933</v>
      </c>
      <c r="AM940">
        <v>49932</v>
      </c>
      <c r="AN940">
        <v>12149.85</v>
      </c>
      <c r="AO940">
        <v>37782.89</v>
      </c>
      <c r="AP940">
        <v>16644.25</v>
      </c>
      <c r="AQ940" t="s">
        <v>525</v>
      </c>
      <c r="AR940" t="s">
        <v>4494</v>
      </c>
      <c r="AS940" t="s">
        <v>383</v>
      </c>
      <c r="AT940" t="s">
        <v>3287</v>
      </c>
      <c r="AU940" t="s">
        <v>126</v>
      </c>
      <c r="AV940" t="s">
        <v>736</v>
      </c>
      <c r="AW940" t="s">
        <v>126</v>
      </c>
      <c r="AY940">
        <v>10</v>
      </c>
      <c r="AZ940">
        <v>641</v>
      </c>
      <c r="BA940">
        <v>10</v>
      </c>
      <c r="BB940">
        <v>426</v>
      </c>
      <c r="BC940">
        <v>2</v>
      </c>
      <c r="BD940">
        <v>2</v>
      </c>
      <c r="BE940" t="s">
        <v>206</v>
      </c>
      <c r="BF940" t="s">
        <v>1509</v>
      </c>
      <c r="BH940" t="s">
        <v>104</v>
      </c>
      <c r="BI940" t="s">
        <v>126</v>
      </c>
      <c r="BJ940" t="s">
        <v>222</v>
      </c>
      <c r="BK940">
        <v>65</v>
      </c>
      <c r="BL940">
        <v>194.3</v>
      </c>
      <c r="BM940">
        <v>165.1</v>
      </c>
      <c r="BN940">
        <v>88.13</v>
      </c>
      <c r="BO940">
        <v>32</v>
      </c>
      <c r="BP940" t="s">
        <v>192</v>
      </c>
      <c r="BQ940">
        <v>103</v>
      </c>
      <c r="BR940">
        <v>97.36</v>
      </c>
      <c r="BS940" t="s">
        <v>6035</v>
      </c>
      <c r="BT940" t="s">
        <v>181</v>
      </c>
    </row>
    <row r="941" spans="1:72" x14ac:dyDescent="0.2">
      <c r="A941" s="3">
        <v>789558</v>
      </c>
      <c r="B941">
        <v>3</v>
      </c>
      <c r="C941" t="s">
        <v>72</v>
      </c>
      <c r="D941">
        <v>2</v>
      </c>
      <c r="E941" s="2" t="s">
        <v>73</v>
      </c>
      <c r="F941" s="3" t="s">
        <v>502</v>
      </c>
      <c r="G941" t="s">
        <v>684</v>
      </c>
      <c r="H941" t="s">
        <v>279</v>
      </c>
      <c r="I941" t="s">
        <v>1503</v>
      </c>
      <c r="J941" t="s">
        <v>6036</v>
      </c>
      <c r="K941" t="s">
        <v>6037</v>
      </c>
      <c r="L941" t="s">
        <v>2312</v>
      </c>
      <c r="M941" t="s">
        <v>81</v>
      </c>
      <c r="N941">
        <v>79068</v>
      </c>
      <c r="O941" t="s">
        <v>82</v>
      </c>
      <c r="P941" t="s">
        <v>2313</v>
      </c>
      <c r="Q941">
        <v>1</v>
      </c>
      <c r="R941" t="s">
        <v>84</v>
      </c>
      <c r="S941" t="s">
        <v>84</v>
      </c>
      <c r="T941" t="s">
        <v>85</v>
      </c>
      <c r="U941">
        <v>4</v>
      </c>
      <c r="V941" t="s">
        <v>86</v>
      </c>
      <c r="W941">
        <v>2</v>
      </c>
      <c r="X941" t="s">
        <v>87</v>
      </c>
      <c r="Y941" t="s">
        <v>88</v>
      </c>
      <c r="Z941" t="s">
        <v>89</v>
      </c>
      <c r="AA941" s="2">
        <v>43901</v>
      </c>
      <c r="AB941" s="2" t="s">
        <v>579</v>
      </c>
      <c r="AC941" t="s">
        <v>286</v>
      </c>
      <c r="AD941">
        <v>2</v>
      </c>
      <c r="AE941">
        <v>1</v>
      </c>
      <c r="AF941">
        <v>0</v>
      </c>
      <c r="AG941" t="s">
        <v>899</v>
      </c>
      <c r="AH941">
        <v>12</v>
      </c>
      <c r="AI941" t="s">
        <v>303</v>
      </c>
      <c r="AJ941">
        <v>3126.94</v>
      </c>
      <c r="AK941">
        <v>3126</v>
      </c>
      <c r="AL941">
        <v>3127</v>
      </c>
      <c r="AM941">
        <v>3126</v>
      </c>
      <c r="AN941">
        <v>2563.62</v>
      </c>
      <c r="AO941">
        <v>563.32000000000005</v>
      </c>
      <c r="AP941">
        <v>3126.94</v>
      </c>
      <c r="AQ941" t="s">
        <v>1740</v>
      </c>
      <c r="AR941" t="s">
        <v>5699</v>
      </c>
      <c r="AS941" t="s">
        <v>502</v>
      </c>
      <c r="AT941" t="s">
        <v>5700</v>
      </c>
      <c r="AU941" t="s">
        <v>126</v>
      </c>
      <c r="AX941" t="s">
        <v>4720</v>
      </c>
      <c r="AY941">
        <v>15</v>
      </c>
      <c r="AZ941">
        <v>795</v>
      </c>
      <c r="BA941">
        <v>15</v>
      </c>
      <c r="BB941">
        <v>640</v>
      </c>
      <c r="BC941">
        <v>1</v>
      </c>
      <c r="BD941">
        <v>1</v>
      </c>
      <c r="BE941" t="s">
        <v>101</v>
      </c>
      <c r="BF941" t="s">
        <v>729</v>
      </c>
      <c r="BG941" t="s">
        <v>716</v>
      </c>
      <c r="BH941" t="s">
        <v>104</v>
      </c>
      <c r="BI941" t="s">
        <v>84</v>
      </c>
      <c r="BJ941" t="s">
        <v>191</v>
      </c>
      <c r="BK941">
        <v>61</v>
      </c>
      <c r="BL941">
        <v>157.30000000000001</v>
      </c>
      <c r="BM941">
        <v>154.94</v>
      </c>
      <c r="BN941">
        <v>71.349999999999994</v>
      </c>
      <c r="BO941">
        <v>29</v>
      </c>
      <c r="BP941" t="s">
        <v>106</v>
      </c>
      <c r="BQ941">
        <v>84</v>
      </c>
      <c r="BR941">
        <v>97.24</v>
      </c>
      <c r="BS941" t="s">
        <v>6038</v>
      </c>
      <c r="BT941" t="s">
        <v>181</v>
      </c>
    </row>
    <row r="942" spans="1:72" x14ac:dyDescent="0.2">
      <c r="A942" s="3">
        <v>789559</v>
      </c>
      <c r="B942">
        <v>1</v>
      </c>
      <c r="C942" t="s">
        <v>276</v>
      </c>
      <c r="D942">
        <v>1</v>
      </c>
      <c r="E942" s="2" t="s">
        <v>277</v>
      </c>
      <c r="F942" s="3" t="s">
        <v>224</v>
      </c>
      <c r="G942" t="s">
        <v>2626</v>
      </c>
      <c r="H942" t="s">
        <v>279</v>
      </c>
      <c r="I942" t="s">
        <v>3606</v>
      </c>
      <c r="J942" t="s">
        <v>6039</v>
      </c>
      <c r="K942" t="s">
        <v>6040</v>
      </c>
      <c r="L942" t="s">
        <v>1883</v>
      </c>
      <c r="M942" t="s">
        <v>81</v>
      </c>
      <c r="N942">
        <v>75414</v>
      </c>
      <c r="O942" t="s">
        <v>82</v>
      </c>
      <c r="P942" t="s">
        <v>6041</v>
      </c>
      <c r="Q942">
        <v>3</v>
      </c>
      <c r="R942" t="s">
        <v>84</v>
      </c>
      <c r="S942" t="s">
        <v>84</v>
      </c>
      <c r="T942" t="s">
        <v>331</v>
      </c>
      <c r="U942">
        <v>4</v>
      </c>
      <c r="V942" t="s">
        <v>86</v>
      </c>
      <c r="W942">
        <v>1</v>
      </c>
      <c r="X942" t="s">
        <v>139</v>
      </c>
      <c r="Y942" t="s">
        <v>88</v>
      </c>
      <c r="Z942" t="s">
        <v>343</v>
      </c>
      <c r="AA942" s="2">
        <v>43836</v>
      </c>
      <c r="AB942" s="2" t="s">
        <v>426</v>
      </c>
      <c r="AC942" t="s">
        <v>158</v>
      </c>
      <c r="AD942">
        <v>5</v>
      </c>
      <c r="AE942">
        <v>4</v>
      </c>
      <c r="AF942">
        <v>13</v>
      </c>
      <c r="AG942" t="s">
        <v>380</v>
      </c>
      <c r="AH942">
        <v>12</v>
      </c>
      <c r="AI942" t="s">
        <v>303</v>
      </c>
      <c r="AJ942">
        <v>46966.31</v>
      </c>
      <c r="AK942">
        <v>46966</v>
      </c>
      <c r="AL942">
        <v>46967</v>
      </c>
      <c r="AM942">
        <v>46966</v>
      </c>
      <c r="AN942">
        <v>14641.14</v>
      </c>
      <c r="AO942">
        <v>32325.17</v>
      </c>
      <c r="AP942">
        <v>11741.58</v>
      </c>
      <c r="AQ942" t="s">
        <v>462</v>
      </c>
      <c r="AR942" t="s">
        <v>463</v>
      </c>
      <c r="AS942" t="s">
        <v>224</v>
      </c>
      <c r="AT942" t="s">
        <v>464</v>
      </c>
      <c r="AU942" t="s">
        <v>126</v>
      </c>
      <c r="AV942" t="s">
        <v>782</v>
      </c>
      <c r="AW942" t="s">
        <v>126</v>
      </c>
      <c r="AY942">
        <v>5</v>
      </c>
      <c r="AZ942">
        <v>291</v>
      </c>
      <c r="BA942">
        <v>5</v>
      </c>
      <c r="BB942">
        <v>194</v>
      </c>
      <c r="BC942">
        <v>2</v>
      </c>
      <c r="BD942">
        <v>3</v>
      </c>
      <c r="BE942" t="s">
        <v>257</v>
      </c>
      <c r="BF942" t="s">
        <v>1098</v>
      </c>
      <c r="BH942" t="s">
        <v>104</v>
      </c>
      <c r="BI942" t="s">
        <v>126</v>
      </c>
      <c r="BJ942" t="s">
        <v>388</v>
      </c>
      <c r="BK942">
        <v>74</v>
      </c>
      <c r="BL942">
        <v>240.5</v>
      </c>
      <c r="BM942">
        <v>187.96</v>
      </c>
      <c r="BN942">
        <v>109.09</v>
      </c>
      <c r="BO942">
        <v>30</v>
      </c>
      <c r="BP942" t="s">
        <v>192</v>
      </c>
      <c r="BQ942">
        <v>114</v>
      </c>
      <c r="BR942">
        <v>98.13</v>
      </c>
      <c r="BS942" t="s">
        <v>6042</v>
      </c>
      <c r="BT942" t="s">
        <v>132</v>
      </c>
    </row>
    <row r="943" spans="1:72" x14ac:dyDescent="0.2">
      <c r="A943" s="3">
        <v>789560</v>
      </c>
      <c r="B943">
        <v>1</v>
      </c>
      <c r="C943" t="s">
        <v>276</v>
      </c>
      <c r="D943">
        <v>1</v>
      </c>
      <c r="E943" s="2" t="s">
        <v>277</v>
      </c>
      <c r="F943" s="3" t="s">
        <v>224</v>
      </c>
      <c r="G943" t="s">
        <v>2296</v>
      </c>
      <c r="H943" t="s">
        <v>85</v>
      </c>
      <c r="I943" t="s">
        <v>6043</v>
      </c>
      <c r="J943" t="s">
        <v>6044</v>
      </c>
      <c r="K943" t="s">
        <v>6045</v>
      </c>
      <c r="L943" t="s">
        <v>2324</v>
      </c>
      <c r="M943" t="s">
        <v>81</v>
      </c>
      <c r="N943">
        <v>76865</v>
      </c>
      <c r="O943" t="s">
        <v>82</v>
      </c>
      <c r="P943" t="s">
        <v>2063</v>
      </c>
      <c r="Q943">
        <v>3</v>
      </c>
      <c r="R943" t="s">
        <v>84</v>
      </c>
      <c r="S943" t="s">
        <v>84</v>
      </c>
      <c r="T943" t="s">
        <v>85</v>
      </c>
      <c r="U943">
        <v>4</v>
      </c>
      <c r="V943" t="s">
        <v>86</v>
      </c>
      <c r="W943">
        <v>2</v>
      </c>
      <c r="X943" t="s">
        <v>87</v>
      </c>
      <c r="Y943" t="s">
        <v>88</v>
      </c>
      <c r="Z943" t="s">
        <v>89</v>
      </c>
      <c r="AA943" s="2">
        <v>43861</v>
      </c>
      <c r="AB943" s="2" t="s">
        <v>1392</v>
      </c>
      <c r="AC943" t="s">
        <v>268</v>
      </c>
      <c r="AD943">
        <v>4</v>
      </c>
      <c r="AE943">
        <v>5</v>
      </c>
      <c r="AF943">
        <v>20</v>
      </c>
      <c r="AG943" t="s">
        <v>580</v>
      </c>
      <c r="AH943" t="s">
        <v>288</v>
      </c>
      <c r="AI943" t="s">
        <v>289</v>
      </c>
      <c r="AJ943">
        <v>51147.67</v>
      </c>
      <c r="AK943">
        <v>51147</v>
      </c>
      <c r="AL943">
        <v>51148</v>
      </c>
      <c r="AM943">
        <v>51147</v>
      </c>
      <c r="AN943">
        <v>23783.82</v>
      </c>
      <c r="AO943">
        <v>27363.85</v>
      </c>
      <c r="AP943">
        <v>10229.530000000001</v>
      </c>
      <c r="AQ943" t="s">
        <v>3346</v>
      </c>
      <c r="AR943" t="s">
        <v>6046</v>
      </c>
      <c r="AS943" t="s">
        <v>224</v>
      </c>
      <c r="AT943" t="s">
        <v>2179</v>
      </c>
      <c r="AU943" t="s">
        <v>126</v>
      </c>
      <c r="AV943" t="s">
        <v>403</v>
      </c>
      <c r="AW943" t="s">
        <v>126</v>
      </c>
      <c r="AY943">
        <v>5</v>
      </c>
      <c r="AZ943">
        <v>304</v>
      </c>
      <c r="BA943">
        <v>5</v>
      </c>
      <c r="BB943">
        <v>199</v>
      </c>
      <c r="BC943">
        <v>2</v>
      </c>
      <c r="BD943">
        <v>2</v>
      </c>
      <c r="BE943" t="s">
        <v>206</v>
      </c>
      <c r="BF943" t="s">
        <v>102</v>
      </c>
      <c r="BH943" t="s">
        <v>104</v>
      </c>
      <c r="BI943" t="s">
        <v>126</v>
      </c>
      <c r="BJ943" t="s">
        <v>130</v>
      </c>
      <c r="BK943">
        <v>66</v>
      </c>
      <c r="BL943">
        <v>137.5</v>
      </c>
      <c r="BM943">
        <v>167.64</v>
      </c>
      <c r="BN943">
        <v>62.37</v>
      </c>
      <c r="BO943">
        <v>22</v>
      </c>
      <c r="BP943" t="s">
        <v>209</v>
      </c>
      <c r="BQ943">
        <v>76</v>
      </c>
      <c r="BR943">
        <v>97.29</v>
      </c>
      <c r="BS943" t="s">
        <v>6047</v>
      </c>
      <c r="BT943" t="s">
        <v>132</v>
      </c>
    </row>
    <row r="944" spans="1:72" x14ac:dyDescent="0.2">
      <c r="A944" s="3">
        <v>789561</v>
      </c>
      <c r="B944">
        <v>1</v>
      </c>
      <c r="C944" t="s">
        <v>276</v>
      </c>
      <c r="D944">
        <v>1</v>
      </c>
      <c r="E944" s="2" t="s">
        <v>277</v>
      </c>
      <c r="F944" s="3" t="s">
        <v>224</v>
      </c>
      <c r="G944" t="s">
        <v>3671</v>
      </c>
      <c r="H944" t="s">
        <v>339</v>
      </c>
      <c r="I944" t="s">
        <v>6048</v>
      </c>
      <c r="J944" t="s">
        <v>6049</v>
      </c>
      <c r="K944" t="s">
        <v>6050</v>
      </c>
      <c r="L944" t="s">
        <v>291</v>
      </c>
      <c r="M944" t="s">
        <v>81</v>
      </c>
      <c r="N944">
        <v>76136</v>
      </c>
      <c r="O944" t="s">
        <v>82</v>
      </c>
      <c r="P944" t="s">
        <v>291</v>
      </c>
      <c r="Q944">
        <v>1</v>
      </c>
      <c r="R944" t="s">
        <v>84</v>
      </c>
      <c r="S944" t="s">
        <v>84</v>
      </c>
      <c r="T944" t="s">
        <v>331</v>
      </c>
      <c r="U944">
        <v>4</v>
      </c>
      <c r="V944" t="s">
        <v>86</v>
      </c>
      <c r="W944">
        <v>2</v>
      </c>
      <c r="X944" t="s">
        <v>87</v>
      </c>
      <c r="Y944" t="s">
        <v>116</v>
      </c>
      <c r="Z944" t="s">
        <v>343</v>
      </c>
      <c r="AA944" s="2">
        <v>43893</v>
      </c>
      <c r="AB944" s="2" t="s">
        <v>665</v>
      </c>
      <c r="AC944" t="s">
        <v>286</v>
      </c>
      <c r="AD944">
        <v>3</v>
      </c>
      <c r="AE944">
        <v>2</v>
      </c>
      <c r="AF944">
        <v>8</v>
      </c>
      <c r="AG944" t="s">
        <v>173</v>
      </c>
      <c r="AH944" t="s">
        <v>143</v>
      </c>
      <c r="AI944" t="s">
        <v>144</v>
      </c>
      <c r="AJ944">
        <v>24262.67</v>
      </c>
      <c r="AK944">
        <v>24262</v>
      </c>
      <c r="AL944">
        <v>24263</v>
      </c>
      <c r="AM944">
        <v>24262</v>
      </c>
      <c r="AN944">
        <v>9277.92</v>
      </c>
      <c r="AO944">
        <v>14984.75</v>
      </c>
      <c r="AP944">
        <v>12131.33</v>
      </c>
      <c r="AQ944" t="s">
        <v>6051</v>
      </c>
      <c r="AR944" t="s">
        <v>6052</v>
      </c>
      <c r="AS944" t="s">
        <v>110</v>
      </c>
      <c r="AT944" t="s">
        <v>6053</v>
      </c>
      <c r="AU944" t="s">
        <v>126</v>
      </c>
      <c r="AV944" t="s">
        <v>5194</v>
      </c>
      <c r="AW944" t="s">
        <v>126</v>
      </c>
      <c r="AY944">
        <v>4</v>
      </c>
      <c r="AZ944">
        <v>201</v>
      </c>
      <c r="BA944">
        <v>4</v>
      </c>
      <c r="BB944">
        <v>143</v>
      </c>
      <c r="BC944">
        <v>1</v>
      </c>
      <c r="BD944">
        <v>1</v>
      </c>
      <c r="BE944" t="s">
        <v>101</v>
      </c>
      <c r="BF944" t="s">
        <v>1550</v>
      </c>
      <c r="BH944" t="s">
        <v>104</v>
      </c>
      <c r="BI944" t="s">
        <v>126</v>
      </c>
      <c r="BJ944" t="s">
        <v>351</v>
      </c>
      <c r="BK944">
        <v>72</v>
      </c>
      <c r="BL944">
        <v>163.69999999999999</v>
      </c>
      <c r="BM944">
        <v>182.88</v>
      </c>
      <c r="BN944">
        <v>74.25</v>
      </c>
      <c r="BO944">
        <v>22</v>
      </c>
      <c r="BP944" t="s">
        <v>209</v>
      </c>
      <c r="BQ944">
        <v>63</v>
      </c>
      <c r="BR944">
        <v>97.23</v>
      </c>
      <c r="BS944" t="s">
        <v>6054</v>
      </c>
      <c r="BT944" t="s">
        <v>181</v>
      </c>
    </row>
    <row r="945" spans="1:72" x14ac:dyDescent="0.2">
      <c r="A945" s="3">
        <v>789562</v>
      </c>
      <c r="B945">
        <v>1</v>
      </c>
      <c r="C945" t="s">
        <v>276</v>
      </c>
      <c r="D945">
        <v>1</v>
      </c>
      <c r="E945" s="2" t="s">
        <v>277</v>
      </c>
      <c r="F945" s="3" t="s">
        <v>224</v>
      </c>
      <c r="G945" t="s">
        <v>993</v>
      </c>
      <c r="H945" t="s">
        <v>339</v>
      </c>
      <c r="I945" t="s">
        <v>6055</v>
      </c>
      <c r="J945" t="s">
        <v>6056</v>
      </c>
      <c r="K945" t="s">
        <v>6057</v>
      </c>
      <c r="L945" t="s">
        <v>198</v>
      </c>
      <c r="M945" t="s">
        <v>81</v>
      </c>
      <c r="N945">
        <v>75164</v>
      </c>
      <c r="O945" t="s">
        <v>82</v>
      </c>
      <c r="P945" t="s">
        <v>199</v>
      </c>
      <c r="Q945">
        <v>6</v>
      </c>
      <c r="R945" t="s">
        <v>84</v>
      </c>
      <c r="S945" t="s">
        <v>84</v>
      </c>
      <c r="T945" t="s">
        <v>331</v>
      </c>
      <c r="U945">
        <v>4</v>
      </c>
      <c r="V945" t="s">
        <v>86</v>
      </c>
      <c r="W945">
        <v>2</v>
      </c>
      <c r="X945" t="s">
        <v>87</v>
      </c>
      <c r="Y945" t="s">
        <v>156</v>
      </c>
      <c r="Z945" t="s">
        <v>343</v>
      </c>
      <c r="AA945" s="2">
        <v>43876</v>
      </c>
      <c r="AB945" s="2" t="s">
        <v>2045</v>
      </c>
      <c r="AC945" t="s">
        <v>91</v>
      </c>
      <c r="AD945">
        <v>2</v>
      </c>
      <c r="AE945">
        <v>3</v>
      </c>
      <c r="AF945">
        <v>19</v>
      </c>
      <c r="AG945" t="s">
        <v>461</v>
      </c>
      <c r="AH945" t="s">
        <v>288</v>
      </c>
      <c r="AI945" t="s">
        <v>289</v>
      </c>
      <c r="AJ945">
        <v>60763.95</v>
      </c>
      <c r="AK945">
        <v>60763</v>
      </c>
      <c r="AL945">
        <v>60764</v>
      </c>
      <c r="AM945">
        <v>60763</v>
      </c>
      <c r="AN945">
        <v>13916.88</v>
      </c>
      <c r="AO945">
        <v>46847.07</v>
      </c>
      <c r="AP945">
        <v>20254.650000000001</v>
      </c>
      <c r="AQ945" t="s">
        <v>358</v>
      </c>
      <c r="AR945" t="s">
        <v>1009</v>
      </c>
      <c r="AS945" t="s">
        <v>110</v>
      </c>
      <c r="AT945" t="s">
        <v>1010</v>
      </c>
      <c r="AU945" t="s">
        <v>126</v>
      </c>
      <c r="AV945" t="s">
        <v>772</v>
      </c>
      <c r="AW945" t="s">
        <v>126</v>
      </c>
      <c r="AX945" t="s">
        <v>441</v>
      </c>
      <c r="AY945">
        <v>4</v>
      </c>
      <c r="AZ945">
        <v>194</v>
      </c>
      <c r="BA945">
        <v>4</v>
      </c>
      <c r="BB945">
        <v>139</v>
      </c>
      <c r="BC945">
        <v>2</v>
      </c>
      <c r="BD945">
        <v>2</v>
      </c>
      <c r="BE945" t="s">
        <v>206</v>
      </c>
      <c r="BF945" t="s">
        <v>767</v>
      </c>
      <c r="BG945" t="s">
        <v>611</v>
      </c>
      <c r="BH945" t="s">
        <v>104</v>
      </c>
      <c r="BI945" t="s">
        <v>126</v>
      </c>
      <c r="BJ945" t="s">
        <v>452</v>
      </c>
      <c r="BK945">
        <v>67</v>
      </c>
      <c r="BL945">
        <v>209</v>
      </c>
      <c r="BM945">
        <v>170.18</v>
      </c>
      <c r="BN945">
        <v>94.8</v>
      </c>
      <c r="BO945">
        <v>32</v>
      </c>
      <c r="BP945" t="s">
        <v>192</v>
      </c>
      <c r="BQ945">
        <v>110</v>
      </c>
      <c r="BR945">
        <v>98.12</v>
      </c>
      <c r="BS945" t="s">
        <v>6058</v>
      </c>
      <c r="BT945" t="s">
        <v>108</v>
      </c>
    </row>
    <row r="946" spans="1:72" x14ac:dyDescent="0.2">
      <c r="A946" s="3">
        <v>789563</v>
      </c>
      <c r="B946">
        <v>1</v>
      </c>
      <c r="C946" t="s">
        <v>276</v>
      </c>
      <c r="D946">
        <v>1</v>
      </c>
      <c r="E946" s="2" t="s">
        <v>277</v>
      </c>
      <c r="F946" s="3" t="s">
        <v>224</v>
      </c>
      <c r="G946" t="s">
        <v>6059</v>
      </c>
      <c r="H946" t="s">
        <v>493</v>
      </c>
      <c r="I946" t="s">
        <v>6060</v>
      </c>
      <c r="J946" t="s">
        <v>6061</v>
      </c>
      <c r="K946" t="s">
        <v>6062</v>
      </c>
      <c r="L946" t="s">
        <v>411</v>
      </c>
      <c r="M946" t="s">
        <v>81</v>
      </c>
      <c r="N946">
        <v>77660</v>
      </c>
      <c r="O946" t="s">
        <v>82</v>
      </c>
      <c r="P946" t="s">
        <v>6063</v>
      </c>
      <c r="Q946">
        <v>6</v>
      </c>
      <c r="R946" t="s">
        <v>84</v>
      </c>
      <c r="S946" t="s">
        <v>84</v>
      </c>
      <c r="T946" t="s">
        <v>331</v>
      </c>
      <c r="U946">
        <v>4</v>
      </c>
      <c r="V946" t="s">
        <v>86</v>
      </c>
      <c r="W946">
        <v>1</v>
      </c>
      <c r="X946" t="s">
        <v>139</v>
      </c>
      <c r="Y946" t="s">
        <v>156</v>
      </c>
      <c r="Z946" t="s">
        <v>343</v>
      </c>
      <c r="AA946" s="2">
        <v>43882</v>
      </c>
      <c r="AB946" s="2" t="s">
        <v>1525</v>
      </c>
      <c r="AC946" t="s">
        <v>119</v>
      </c>
      <c r="AD946">
        <v>2</v>
      </c>
      <c r="AE946">
        <v>3</v>
      </c>
      <c r="AF946">
        <v>17</v>
      </c>
      <c r="AG946" t="s">
        <v>473</v>
      </c>
      <c r="AH946" t="s">
        <v>288</v>
      </c>
      <c r="AI946" t="s">
        <v>289</v>
      </c>
      <c r="AJ946">
        <v>50133.05</v>
      </c>
      <c r="AK946">
        <v>50133</v>
      </c>
      <c r="AL946">
        <v>50134</v>
      </c>
      <c r="AM946">
        <v>50133</v>
      </c>
      <c r="AN946">
        <v>13916.88</v>
      </c>
      <c r="AO946">
        <v>36216.17</v>
      </c>
      <c r="AP946">
        <v>16711.02</v>
      </c>
      <c r="AQ946" t="s">
        <v>235</v>
      </c>
      <c r="AR946" t="s">
        <v>236</v>
      </c>
      <c r="AS946" t="s">
        <v>237</v>
      </c>
      <c r="AT946" t="s">
        <v>238</v>
      </c>
      <c r="AU946" t="s">
        <v>126</v>
      </c>
      <c r="AV946" t="s">
        <v>1918</v>
      </c>
      <c r="AY946">
        <v>18</v>
      </c>
      <c r="AZ946">
        <v>872</v>
      </c>
      <c r="BA946">
        <v>18</v>
      </c>
      <c r="BB946">
        <v>720</v>
      </c>
      <c r="BC946">
        <v>2</v>
      </c>
      <c r="BD946">
        <v>2</v>
      </c>
      <c r="BE946" t="s">
        <v>206</v>
      </c>
      <c r="BF946" t="s">
        <v>538</v>
      </c>
      <c r="BH946" t="s">
        <v>104</v>
      </c>
      <c r="BI946" t="s">
        <v>126</v>
      </c>
      <c r="BJ946" t="s">
        <v>452</v>
      </c>
      <c r="BK946">
        <v>67</v>
      </c>
      <c r="BL946">
        <v>140.80000000000001</v>
      </c>
      <c r="BM946">
        <v>170.18</v>
      </c>
      <c r="BN946">
        <v>63.87</v>
      </c>
      <c r="BO946">
        <v>22</v>
      </c>
      <c r="BP946" t="s">
        <v>209</v>
      </c>
      <c r="BQ946">
        <v>77</v>
      </c>
      <c r="BR946">
        <v>97.7</v>
      </c>
      <c r="BS946" t="s">
        <v>3007</v>
      </c>
      <c r="BT946" t="s">
        <v>108</v>
      </c>
    </row>
    <row r="947" spans="1:72" x14ac:dyDescent="0.2">
      <c r="A947" s="3">
        <v>789564</v>
      </c>
      <c r="B947">
        <v>3</v>
      </c>
      <c r="C947" t="s">
        <v>72</v>
      </c>
      <c r="D947">
        <v>2</v>
      </c>
      <c r="E947" s="2" t="s">
        <v>73</v>
      </c>
      <c r="F947" s="3" t="s">
        <v>224</v>
      </c>
      <c r="G947" t="s">
        <v>5396</v>
      </c>
      <c r="H947" t="s">
        <v>76</v>
      </c>
      <c r="I947" t="s">
        <v>2051</v>
      </c>
      <c r="J947" t="s">
        <v>6064</v>
      </c>
      <c r="K947" t="s">
        <v>6065</v>
      </c>
      <c r="L947" t="s">
        <v>1483</v>
      </c>
      <c r="M947" t="s">
        <v>81</v>
      </c>
      <c r="N947">
        <v>75691</v>
      </c>
      <c r="O947" t="s">
        <v>82</v>
      </c>
      <c r="P947" t="s">
        <v>3018</v>
      </c>
      <c r="Q947">
        <v>1</v>
      </c>
      <c r="R947" t="s">
        <v>84</v>
      </c>
      <c r="S947" t="s">
        <v>84</v>
      </c>
      <c r="T947" t="s">
        <v>331</v>
      </c>
      <c r="U947">
        <v>4</v>
      </c>
      <c r="V947" t="s">
        <v>86</v>
      </c>
      <c r="W947">
        <v>2</v>
      </c>
      <c r="X947" t="s">
        <v>87</v>
      </c>
      <c r="Y947" t="s">
        <v>88</v>
      </c>
      <c r="Z947" t="s">
        <v>343</v>
      </c>
      <c r="AA947" s="2">
        <v>43876</v>
      </c>
      <c r="AB947" s="2" t="s">
        <v>2030</v>
      </c>
      <c r="AC947" t="s">
        <v>119</v>
      </c>
      <c r="AD947">
        <v>1</v>
      </c>
      <c r="AE947">
        <v>2</v>
      </c>
      <c r="AF947">
        <v>19</v>
      </c>
      <c r="AG947" t="s">
        <v>461</v>
      </c>
      <c r="AH947" t="s">
        <v>288</v>
      </c>
      <c r="AI947" t="s">
        <v>289</v>
      </c>
      <c r="AJ947">
        <v>109935.51</v>
      </c>
      <c r="AK947">
        <v>109935</v>
      </c>
      <c r="AL947">
        <v>109936</v>
      </c>
      <c r="AM947">
        <v>109935</v>
      </c>
      <c r="AN947">
        <v>9866.94</v>
      </c>
      <c r="AO947">
        <v>100068.57</v>
      </c>
      <c r="AP947">
        <v>54967.75</v>
      </c>
      <c r="AQ947" t="s">
        <v>967</v>
      </c>
      <c r="AR947" t="s">
        <v>968</v>
      </c>
      <c r="AS947" t="s">
        <v>224</v>
      </c>
      <c r="AT947" t="s">
        <v>347</v>
      </c>
      <c r="AU947" t="s">
        <v>126</v>
      </c>
      <c r="AV947" t="s">
        <v>3432</v>
      </c>
      <c r="AW947" t="s">
        <v>126</v>
      </c>
      <c r="AX947" t="s">
        <v>753</v>
      </c>
      <c r="AY947">
        <v>5</v>
      </c>
      <c r="AZ947">
        <v>247</v>
      </c>
      <c r="BA947">
        <v>5</v>
      </c>
      <c r="BB947">
        <v>175</v>
      </c>
      <c r="BC947">
        <v>2</v>
      </c>
      <c r="BD947">
        <v>2</v>
      </c>
      <c r="BE947" t="s">
        <v>206</v>
      </c>
      <c r="BF947" t="s">
        <v>940</v>
      </c>
      <c r="BG947" t="s">
        <v>755</v>
      </c>
      <c r="BH947" t="s">
        <v>104</v>
      </c>
      <c r="BI947" t="s">
        <v>84</v>
      </c>
      <c r="BJ947" t="s">
        <v>452</v>
      </c>
      <c r="BK947">
        <v>67</v>
      </c>
      <c r="BL947">
        <v>142.30000000000001</v>
      </c>
      <c r="BM947">
        <v>170.18</v>
      </c>
      <c r="BN947">
        <v>64.55</v>
      </c>
      <c r="BO947">
        <v>22</v>
      </c>
      <c r="BP947" t="s">
        <v>209</v>
      </c>
      <c r="BQ947">
        <v>65</v>
      </c>
      <c r="BR947">
        <v>97.73</v>
      </c>
      <c r="BS947" t="s">
        <v>6058</v>
      </c>
      <c r="BT947" t="s">
        <v>108</v>
      </c>
    </row>
    <row r="948" spans="1:72" x14ac:dyDescent="0.2">
      <c r="A948" s="3">
        <v>789565</v>
      </c>
      <c r="B948">
        <v>1</v>
      </c>
      <c r="C948" t="s">
        <v>276</v>
      </c>
      <c r="D948">
        <v>1</v>
      </c>
      <c r="E948" s="2" t="s">
        <v>277</v>
      </c>
      <c r="F948" s="3" t="s">
        <v>502</v>
      </c>
      <c r="G948" t="s">
        <v>407</v>
      </c>
      <c r="H948" t="s">
        <v>339</v>
      </c>
      <c r="I948" t="s">
        <v>1484</v>
      </c>
      <c r="J948" t="s">
        <v>6066</v>
      </c>
      <c r="K948" t="s">
        <v>6067</v>
      </c>
      <c r="L948" t="s">
        <v>996</v>
      </c>
      <c r="M948" t="s">
        <v>81</v>
      </c>
      <c r="N948">
        <v>78739</v>
      </c>
      <c r="O948" t="s">
        <v>82</v>
      </c>
      <c r="P948" t="s">
        <v>997</v>
      </c>
      <c r="Q948">
        <v>1</v>
      </c>
      <c r="R948" t="s">
        <v>84</v>
      </c>
      <c r="S948" t="s">
        <v>84</v>
      </c>
      <c r="T948" t="s">
        <v>331</v>
      </c>
      <c r="U948">
        <v>4</v>
      </c>
      <c r="V948" t="s">
        <v>86</v>
      </c>
      <c r="W948">
        <v>2</v>
      </c>
      <c r="X948" t="s">
        <v>87</v>
      </c>
      <c r="Y948" t="s">
        <v>156</v>
      </c>
      <c r="Z948" t="s">
        <v>343</v>
      </c>
      <c r="AA948" s="2">
        <v>43831</v>
      </c>
      <c r="AB948" s="2" t="s">
        <v>2227</v>
      </c>
      <c r="AC948" t="s">
        <v>141</v>
      </c>
      <c r="AD948">
        <v>3</v>
      </c>
      <c r="AE948">
        <v>3</v>
      </c>
      <c r="AF948">
        <v>3</v>
      </c>
      <c r="AG948" t="s">
        <v>2447</v>
      </c>
      <c r="AH948" t="s">
        <v>143</v>
      </c>
      <c r="AI948" t="s">
        <v>144</v>
      </c>
      <c r="AJ948">
        <v>22984.01</v>
      </c>
      <c r="AK948">
        <v>22984</v>
      </c>
      <c r="AL948">
        <v>22985</v>
      </c>
      <c r="AM948">
        <v>22984</v>
      </c>
      <c r="AN948">
        <v>7690.86</v>
      </c>
      <c r="AO948">
        <v>15293.15</v>
      </c>
      <c r="AP948">
        <v>7661.34</v>
      </c>
      <c r="AQ948" t="s">
        <v>1432</v>
      </c>
      <c r="AR948" t="s">
        <v>1433</v>
      </c>
      <c r="AS948" t="s">
        <v>237</v>
      </c>
      <c r="AT948" t="s">
        <v>1434</v>
      </c>
      <c r="AU948" t="s">
        <v>126</v>
      </c>
      <c r="AX948" t="s">
        <v>812</v>
      </c>
      <c r="AY948">
        <v>1</v>
      </c>
      <c r="AZ948">
        <v>76</v>
      </c>
      <c r="BA948">
        <v>1</v>
      </c>
      <c r="BB948">
        <v>51</v>
      </c>
      <c r="BC948">
        <v>1</v>
      </c>
      <c r="BD948">
        <v>1</v>
      </c>
      <c r="BE948" t="s">
        <v>101</v>
      </c>
      <c r="BF948" t="s">
        <v>259</v>
      </c>
      <c r="BG948" t="s">
        <v>515</v>
      </c>
      <c r="BH948" t="s">
        <v>104</v>
      </c>
      <c r="BI948" t="s">
        <v>126</v>
      </c>
      <c r="BJ948" t="s">
        <v>842</v>
      </c>
      <c r="BK948">
        <v>70</v>
      </c>
      <c r="BL948">
        <v>189.9</v>
      </c>
      <c r="BM948">
        <v>177.8</v>
      </c>
      <c r="BN948">
        <v>86.14</v>
      </c>
      <c r="BO948">
        <v>27</v>
      </c>
      <c r="BP948" t="s">
        <v>106</v>
      </c>
      <c r="BQ948">
        <v>93</v>
      </c>
      <c r="BR948">
        <v>97.98</v>
      </c>
      <c r="BS948" t="s">
        <v>6068</v>
      </c>
      <c r="BT948" t="s">
        <v>132</v>
      </c>
    </row>
    <row r="949" spans="1:72" x14ac:dyDescent="0.2">
      <c r="A949" s="3">
        <v>789566</v>
      </c>
      <c r="B949">
        <v>1</v>
      </c>
      <c r="C949" t="s">
        <v>276</v>
      </c>
      <c r="D949">
        <v>1</v>
      </c>
      <c r="E949" s="2" t="s">
        <v>277</v>
      </c>
      <c r="F949" s="3" t="s">
        <v>224</v>
      </c>
      <c r="G949" t="s">
        <v>478</v>
      </c>
      <c r="H949" t="s">
        <v>493</v>
      </c>
      <c r="I949" t="s">
        <v>6069</v>
      </c>
      <c r="J949" t="s">
        <v>6070</v>
      </c>
      <c r="K949" t="s">
        <v>6071</v>
      </c>
      <c r="L949" t="s">
        <v>6072</v>
      </c>
      <c r="M949" t="s">
        <v>81</v>
      </c>
      <c r="N949">
        <v>76433</v>
      </c>
      <c r="O949" t="s">
        <v>82</v>
      </c>
      <c r="P949" t="s">
        <v>6073</v>
      </c>
      <c r="Q949">
        <v>3</v>
      </c>
      <c r="R949" t="s">
        <v>84</v>
      </c>
      <c r="S949" t="s">
        <v>84</v>
      </c>
      <c r="T949" t="s">
        <v>331</v>
      </c>
      <c r="U949">
        <v>4</v>
      </c>
      <c r="V949" t="s">
        <v>86</v>
      </c>
      <c r="W949">
        <v>2</v>
      </c>
      <c r="X949" t="s">
        <v>87</v>
      </c>
      <c r="Y949" t="s">
        <v>156</v>
      </c>
      <c r="Z949" t="s">
        <v>343</v>
      </c>
      <c r="AA949" s="2">
        <v>43846</v>
      </c>
      <c r="AB949" s="2" t="s">
        <v>811</v>
      </c>
      <c r="AC949" t="s">
        <v>91</v>
      </c>
      <c r="AD949">
        <v>4</v>
      </c>
      <c r="AE949">
        <v>5</v>
      </c>
      <c r="AF949">
        <v>19</v>
      </c>
      <c r="AG949" t="s">
        <v>461</v>
      </c>
      <c r="AH949" t="s">
        <v>288</v>
      </c>
      <c r="AI949" t="s">
        <v>289</v>
      </c>
      <c r="AJ949">
        <v>65726.87</v>
      </c>
      <c r="AK949">
        <v>65726</v>
      </c>
      <c r="AL949">
        <v>65727</v>
      </c>
      <c r="AM949">
        <v>65726</v>
      </c>
      <c r="AN949">
        <v>23194.799999999999</v>
      </c>
      <c r="AO949">
        <v>42532.07</v>
      </c>
      <c r="AP949">
        <v>13145.37</v>
      </c>
      <c r="AQ949" t="s">
        <v>235</v>
      </c>
      <c r="AR949" t="s">
        <v>236</v>
      </c>
      <c r="AS949" t="s">
        <v>237</v>
      </c>
      <c r="AT949" t="s">
        <v>238</v>
      </c>
      <c r="AU949" t="s">
        <v>126</v>
      </c>
      <c r="AV949" t="s">
        <v>489</v>
      </c>
      <c r="AW949" t="s">
        <v>126</v>
      </c>
      <c r="AX949" t="s">
        <v>293</v>
      </c>
      <c r="AY949">
        <v>18</v>
      </c>
      <c r="AZ949">
        <v>871</v>
      </c>
      <c r="BA949">
        <v>18</v>
      </c>
      <c r="BB949">
        <v>720</v>
      </c>
      <c r="BC949">
        <v>4</v>
      </c>
      <c r="BD949">
        <v>4</v>
      </c>
      <c r="BE949" t="s">
        <v>241</v>
      </c>
      <c r="BF949" t="s">
        <v>2169</v>
      </c>
      <c r="BG949" t="s">
        <v>220</v>
      </c>
      <c r="BH949" t="s">
        <v>104</v>
      </c>
      <c r="BI949" t="s">
        <v>126</v>
      </c>
      <c r="BJ949" t="s">
        <v>222</v>
      </c>
      <c r="BK949">
        <v>65</v>
      </c>
      <c r="BL949">
        <v>217.4</v>
      </c>
      <c r="BM949">
        <v>165.1</v>
      </c>
      <c r="BN949">
        <v>98.61</v>
      </c>
      <c r="BO949">
        <v>36</v>
      </c>
      <c r="BP949" t="s">
        <v>192</v>
      </c>
      <c r="BQ949">
        <v>100</v>
      </c>
      <c r="BR949">
        <v>98</v>
      </c>
      <c r="BS949" t="s">
        <v>6074</v>
      </c>
      <c r="BT949" t="s">
        <v>132</v>
      </c>
    </row>
    <row r="950" spans="1:72" x14ac:dyDescent="0.2">
      <c r="A950" s="3">
        <v>789567</v>
      </c>
      <c r="B950">
        <v>1</v>
      </c>
      <c r="C950" t="s">
        <v>276</v>
      </c>
      <c r="D950">
        <v>1</v>
      </c>
      <c r="E950" s="2" t="s">
        <v>277</v>
      </c>
      <c r="F950" s="3" t="s">
        <v>224</v>
      </c>
      <c r="G950" t="s">
        <v>1243</v>
      </c>
      <c r="H950" t="s">
        <v>183</v>
      </c>
      <c r="I950" t="s">
        <v>6075</v>
      </c>
      <c r="J950" t="s">
        <v>6076</v>
      </c>
      <c r="K950" t="s">
        <v>6077</v>
      </c>
      <c r="L950" t="s">
        <v>2324</v>
      </c>
      <c r="M950" t="s">
        <v>81</v>
      </c>
      <c r="N950">
        <v>76865</v>
      </c>
      <c r="O950" t="s">
        <v>82</v>
      </c>
      <c r="P950" t="s">
        <v>2063</v>
      </c>
      <c r="Q950">
        <v>1</v>
      </c>
      <c r="R950" t="s">
        <v>84</v>
      </c>
      <c r="S950" t="s">
        <v>84</v>
      </c>
      <c r="T950" t="s">
        <v>85</v>
      </c>
      <c r="U950">
        <v>4</v>
      </c>
      <c r="V950" t="s">
        <v>86</v>
      </c>
      <c r="W950">
        <v>2</v>
      </c>
      <c r="X950" t="s">
        <v>87</v>
      </c>
      <c r="Y950" t="s">
        <v>200</v>
      </c>
      <c r="Z950" t="s">
        <v>117</v>
      </c>
      <c r="AA950" s="2">
        <v>43917</v>
      </c>
      <c r="AB950" s="2" t="s">
        <v>590</v>
      </c>
      <c r="AC950" t="s">
        <v>119</v>
      </c>
      <c r="AD950">
        <v>2</v>
      </c>
      <c r="AE950">
        <v>3</v>
      </c>
      <c r="AF950">
        <v>24</v>
      </c>
      <c r="AG950" s="14" t="s">
        <v>328</v>
      </c>
      <c r="AH950" t="s">
        <v>233</v>
      </c>
      <c r="AI950" t="s">
        <v>234</v>
      </c>
      <c r="AJ950">
        <v>44156.58</v>
      </c>
      <c r="AK950">
        <v>44156</v>
      </c>
      <c r="AL950">
        <v>44157</v>
      </c>
      <c r="AM950">
        <v>44156</v>
      </c>
      <c r="AN950">
        <v>14505.9</v>
      </c>
      <c r="AO950">
        <v>29650.68</v>
      </c>
      <c r="AP950">
        <v>14718.86</v>
      </c>
      <c r="AQ950" t="s">
        <v>1113</v>
      </c>
      <c r="AR950" t="s">
        <v>1114</v>
      </c>
      <c r="AS950" t="s">
        <v>279</v>
      </c>
      <c r="AT950" t="s">
        <v>680</v>
      </c>
      <c r="AU950" t="s">
        <v>126</v>
      </c>
      <c r="AV950" t="s">
        <v>403</v>
      </c>
      <c r="AW950" t="s">
        <v>126</v>
      </c>
      <c r="AY950">
        <v>7</v>
      </c>
      <c r="AZ950">
        <v>438</v>
      </c>
      <c r="BA950">
        <v>7</v>
      </c>
      <c r="BB950">
        <v>282</v>
      </c>
      <c r="BC950">
        <v>2</v>
      </c>
      <c r="BD950">
        <v>2</v>
      </c>
      <c r="BE950" t="s">
        <v>206</v>
      </c>
      <c r="BF950" t="s">
        <v>220</v>
      </c>
      <c r="BH950" t="s">
        <v>104</v>
      </c>
      <c r="BI950" t="s">
        <v>126</v>
      </c>
      <c r="BJ950" t="s">
        <v>361</v>
      </c>
      <c r="BK950">
        <v>63</v>
      </c>
      <c r="BL950">
        <v>190.3</v>
      </c>
      <c r="BM950">
        <v>160.02000000000001</v>
      </c>
      <c r="BN950">
        <v>86.32</v>
      </c>
      <c r="BO950">
        <v>33</v>
      </c>
      <c r="BP950" t="s">
        <v>192</v>
      </c>
      <c r="BQ950">
        <v>117</v>
      </c>
      <c r="BR950">
        <v>98.94</v>
      </c>
      <c r="BS950" t="s">
        <v>3977</v>
      </c>
      <c r="BT950" t="s">
        <v>181</v>
      </c>
    </row>
    <row r="951" spans="1:72" x14ac:dyDescent="0.2">
      <c r="A951" s="3">
        <v>789568</v>
      </c>
      <c r="B951">
        <v>1</v>
      </c>
      <c r="C951" t="s">
        <v>276</v>
      </c>
      <c r="D951">
        <v>1</v>
      </c>
      <c r="E951" s="2" t="s">
        <v>277</v>
      </c>
      <c r="G951" t="s">
        <v>6078</v>
      </c>
      <c r="H951" t="s">
        <v>110</v>
      </c>
      <c r="I951" t="s">
        <v>6079</v>
      </c>
      <c r="J951" t="s">
        <v>6080</v>
      </c>
      <c r="K951" t="s">
        <v>6081</v>
      </c>
      <c r="L951" t="s">
        <v>1151</v>
      </c>
      <c r="M951" t="s">
        <v>81</v>
      </c>
      <c r="N951">
        <v>77568</v>
      </c>
      <c r="O951" t="s">
        <v>82</v>
      </c>
      <c r="P951" t="s">
        <v>6082</v>
      </c>
      <c r="Q951">
        <v>1</v>
      </c>
      <c r="R951" t="s">
        <v>84</v>
      </c>
      <c r="S951" t="s">
        <v>84</v>
      </c>
      <c r="T951" t="s">
        <v>85</v>
      </c>
      <c r="U951">
        <v>4</v>
      </c>
      <c r="V951" t="s">
        <v>86</v>
      </c>
      <c r="W951">
        <v>2</v>
      </c>
      <c r="X951" t="s">
        <v>87</v>
      </c>
      <c r="Y951" t="s">
        <v>88</v>
      </c>
      <c r="Z951" t="s">
        <v>89</v>
      </c>
      <c r="AA951" s="2">
        <v>43866</v>
      </c>
      <c r="AB951" s="2" t="s">
        <v>449</v>
      </c>
      <c r="AC951" t="s">
        <v>172</v>
      </c>
      <c r="AD951">
        <v>3</v>
      </c>
      <c r="AE951">
        <v>4</v>
      </c>
      <c r="AF951">
        <v>18</v>
      </c>
      <c r="AG951" t="s">
        <v>827</v>
      </c>
      <c r="AH951" t="s">
        <v>288</v>
      </c>
      <c r="AI951" t="s">
        <v>289</v>
      </c>
      <c r="AJ951">
        <v>106246.11</v>
      </c>
      <c r="AK951">
        <v>106246</v>
      </c>
      <c r="AL951">
        <v>106247</v>
      </c>
      <c r="AM951">
        <v>106246</v>
      </c>
      <c r="AN951">
        <v>9965.16</v>
      </c>
      <c r="AO951">
        <v>96280.95</v>
      </c>
      <c r="AP951">
        <v>26561.53</v>
      </c>
      <c r="AQ951" t="s">
        <v>4148</v>
      </c>
      <c r="AR951" t="s">
        <v>4149</v>
      </c>
      <c r="AS951" t="s">
        <v>339</v>
      </c>
      <c r="AT951" t="s">
        <v>524</v>
      </c>
      <c r="AU951" t="s">
        <v>126</v>
      </c>
      <c r="AV951" t="s">
        <v>4292</v>
      </c>
      <c r="AW951" t="s">
        <v>126</v>
      </c>
      <c r="AX951" t="s">
        <v>6083</v>
      </c>
      <c r="AY951">
        <v>8</v>
      </c>
      <c r="AZ951">
        <v>470</v>
      </c>
      <c r="BA951">
        <v>8</v>
      </c>
      <c r="BB951">
        <v>301</v>
      </c>
      <c r="BC951">
        <v>1</v>
      </c>
      <c r="BD951">
        <v>1</v>
      </c>
      <c r="BE951" t="s">
        <v>101</v>
      </c>
      <c r="BF951" t="s">
        <v>1846</v>
      </c>
      <c r="BG951" t="s">
        <v>479</v>
      </c>
      <c r="BH951" t="s">
        <v>104</v>
      </c>
      <c r="BI951" t="s">
        <v>126</v>
      </c>
      <c r="BJ951" t="s">
        <v>163</v>
      </c>
      <c r="BK951">
        <v>64</v>
      </c>
      <c r="BL951">
        <v>201.7</v>
      </c>
      <c r="BM951">
        <v>162.56</v>
      </c>
      <c r="BN951">
        <v>91.49</v>
      </c>
      <c r="BO951">
        <v>34</v>
      </c>
      <c r="BP951" t="s">
        <v>192</v>
      </c>
      <c r="BQ951">
        <v>105</v>
      </c>
      <c r="BR951">
        <v>97.93</v>
      </c>
      <c r="BS951" t="s">
        <v>6084</v>
      </c>
      <c r="BT951" t="s">
        <v>108</v>
      </c>
    </row>
    <row r="952" spans="1:72" x14ac:dyDescent="0.2">
      <c r="A952" s="3">
        <v>789569</v>
      </c>
      <c r="B952">
        <v>5</v>
      </c>
      <c r="C952" t="s">
        <v>3258</v>
      </c>
      <c r="D952">
        <v>1</v>
      </c>
      <c r="E952" s="2" t="s">
        <v>277</v>
      </c>
      <c r="F952" s="3" t="s">
        <v>224</v>
      </c>
      <c r="G952" t="s">
        <v>6085</v>
      </c>
      <c r="H952" t="s">
        <v>76</v>
      </c>
      <c r="I952" t="s">
        <v>2464</v>
      </c>
      <c r="J952" t="s">
        <v>6086</v>
      </c>
      <c r="K952" t="s">
        <v>6087</v>
      </c>
      <c r="L952" t="s">
        <v>291</v>
      </c>
      <c r="M952" t="s">
        <v>81</v>
      </c>
      <c r="N952">
        <v>79974</v>
      </c>
      <c r="O952" t="s">
        <v>82</v>
      </c>
      <c r="P952" t="s">
        <v>291</v>
      </c>
      <c r="Q952">
        <v>6</v>
      </c>
      <c r="R952" t="s">
        <v>84</v>
      </c>
      <c r="S952" t="s">
        <v>84</v>
      </c>
      <c r="T952" t="s">
        <v>85</v>
      </c>
      <c r="U952">
        <v>4</v>
      </c>
      <c r="V952" t="s">
        <v>86</v>
      </c>
      <c r="W952">
        <v>2</v>
      </c>
      <c r="X952" t="s">
        <v>87</v>
      </c>
      <c r="Y952" t="s">
        <v>88</v>
      </c>
      <c r="Z952" t="s">
        <v>89</v>
      </c>
      <c r="AA952" s="2">
        <v>43835</v>
      </c>
      <c r="AB952" s="2" t="s">
        <v>1095</v>
      </c>
      <c r="AC952" t="s">
        <v>141</v>
      </c>
      <c r="AD952">
        <v>5</v>
      </c>
      <c r="AE952">
        <v>6</v>
      </c>
      <c r="AF952">
        <v>17</v>
      </c>
      <c r="AG952" t="s">
        <v>473</v>
      </c>
      <c r="AH952" t="s">
        <v>288</v>
      </c>
      <c r="AI952" t="s">
        <v>289</v>
      </c>
      <c r="AJ952">
        <v>118254.57</v>
      </c>
      <c r="AK952">
        <v>118254</v>
      </c>
      <c r="AL952">
        <v>118255</v>
      </c>
      <c r="AM952">
        <v>118254</v>
      </c>
      <c r="AN952">
        <v>24299.7</v>
      </c>
      <c r="AO952">
        <v>93954.87</v>
      </c>
      <c r="AP952">
        <v>19709.099999999999</v>
      </c>
      <c r="AQ952" t="s">
        <v>6088</v>
      </c>
      <c r="AR952" t="s">
        <v>6089</v>
      </c>
      <c r="AS952" t="s">
        <v>339</v>
      </c>
      <c r="AT952" t="s">
        <v>524</v>
      </c>
      <c r="AU952" t="s">
        <v>126</v>
      </c>
      <c r="AV952" t="s">
        <v>877</v>
      </c>
      <c r="AW952" t="s">
        <v>126</v>
      </c>
      <c r="AX952" t="s">
        <v>5254</v>
      </c>
      <c r="AY952">
        <v>8</v>
      </c>
      <c r="AZ952">
        <v>470</v>
      </c>
      <c r="BA952">
        <v>8</v>
      </c>
      <c r="BB952">
        <v>301</v>
      </c>
      <c r="BC952">
        <v>1</v>
      </c>
      <c r="BD952">
        <v>1</v>
      </c>
      <c r="BE952" t="s">
        <v>101</v>
      </c>
      <c r="BF952" t="s">
        <v>538</v>
      </c>
      <c r="BG952" t="s">
        <v>1098</v>
      </c>
      <c r="BH952" t="s">
        <v>104</v>
      </c>
      <c r="BI952" t="s">
        <v>126</v>
      </c>
      <c r="BJ952" t="s">
        <v>361</v>
      </c>
      <c r="BK952">
        <v>63</v>
      </c>
      <c r="BL952">
        <v>212.5</v>
      </c>
      <c r="BM952">
        <v>160.02000000000001</v>
      </c>
      <c r="BN952">
        <v>96.39</v>
      </c>
      <c r="BO952">
        <v>37</v>
      </c>
      <c r="BP952" t="s">
        <v>192</v>
      </c>
      <c r="BQ952">
        <v>113</v>
      </c>
      <c r="BR952">
        <v>97.95</v>
      </c>
      <c r="BS952" t="s">
        <v>1211</v>
      </c>
      <c r="BT952" t="s">
        <v>132</v>
      </c>
    </row>
    <row r="953" spans="1:72" x14ac:dyDescent="0.2">
      <c r="A953" s="3">
        <v>789570</v>
      </c>
      <c r="B953">
        <v>3</v>
      </c>
      <c r="C953" t="s">
        <v>72</v>
      </c>
      <c r="D953">
        <v>2</v>
      </c>
      <c r="E953" s="2" t="s">
        <v>73</v>
      </c>
      <c r="F953" s="3" t="s">
        <v>224</v>
      </c>
      <c r="G953" t="s">
        <v>1412</v>
      </c>
      <c r="H953" t="s">
        <v>493</v>
      </c>
      <c r="I953" t="s">
        <v>6090</v>
      </c>
      <c r="J953" t="s">
        <v>6091</v>
      </c>
      <c r="K953" t="s">
        <v>6092</v>
      </c>
      <c r="L953" t="s">
        <v>5510</v>
      </c>
      <c r="M953" t="s">
        <v>81</v>
      </c>
      <c r="N953">
        <v>76384</v>
      </c>
      <c r="O953" t="s">
        <v>82</v>
      </c>
      <c r="P953" t="s">
        <v>6093</v>
      </c>
      <c r="Q953">
        <v>6</v>
      </c>
      <c r="R953" t="s">
        <v>84</v>
      </c>
      <c r="S953" t="s">
        <v>84</v>
      </c>
      <c r="T953" t="s">
        <v>331</v>
      </c>
      <c r="U953">
        <v>4</v>
      </c>
      <c r="V953" t="s">
        <v>86</v>
      </c>
      <c r="W953">
        <v>2</v>
      </c>
      <c r="X953" t="s">
        <v>87</v>
      </c>
      <c r="Y953" t="s">
        <v>156</v>
      </c>
      <c r="Z953" t="s">
        <v>343</v>
      </c>
      <c r="AA953" s="2">
        <v>43920</v>
      </c>
      <c r="AB953" s="2" t="s">
        <v>4926</v>
      </c>
      <c r="AC953" t="s">
        <v>141</v>
      </c>
      <c r="AD953">
        <v>5</v>
      </c>
      <c r="AE953">
        <v>5</v>
      </c>
      <c r="AF953">
        <v>20</v>
      </c>
      <c r="AG953" t="s">
        <v>580</v>
      </c>
      <c r="AH953" t="s">
        <v>288</v>
      </c>
      <c r="AI953" t="s">
        <v>289</v>
      </c>
      <c r="AJ953">
        <v>55885.31</v>
      </c>
      <c r="AK953">
        <v>55885</v>
      </c>
      <c r="AL953">
        <v>55886</v>
      </c>
      <c r="AM953">
        <v>55885</v>
      </c>
      <c r="AN953">
        <v>20249.75</v>
      </c>
      <c r="AO953">
        <v>35635.56</v>
      </c>
      <c r="AP953">
        <v>11177.06</v>
      </c>
      <c r="AQ953" t="s">
        <v>2411</v>
      </c>
      <c r="AR953" t="s">
        <v>2412</v>
      </c>
      <c r="AS953" t="s">
        <v>84</v>
      </c>
      <c r="AT953" t="s">
        <v>2413</v>
      </c>
      <c r="AU953" t="s">
        <v>126</v>
      </c>
      <c r="AV953" t="s">
        <v>6094</v>
      </c>
      <c r="AW953" t="s">
        <v>126</v>
      </c>
      <c r="AX953" t="s">
        <v>293</v>
      </c>
      <c r="AY953">
        <v>11</v>
      </c>
      <c r="AZ953">
        <v>690</v>
      </c>
      <c r="BA953">
        <v>11</v>
      </c>
      <c r="BB953">
        <v>463</v>
      </c>
      <c r="BC953">
        <v>1</v>
      </c>
      <c r="BD953">
        <v>1</v>
      </c>
      <c r="BE953" t="s">
        <v>101</v>
      </c>
      <c r="BF953" t="s">
        <v>179</v>
      </c>
      <c r="BG953" t="s">
        <v>420</v>
      </c>
      <c r="BH953" t="s">
        <v>104</v>
      </c>
      <c r="BI953" t="s">
        <v>84</v>
      </c>
      <c r="BJ953" t="s">
        <v>105</v>
      </c>
      <c r="BK953">
        <v>68</v>
      </c>
      <c r="BL953">
        <v>172.9</v>
      </c>
      <c r="BM953">
        <v>172.72</v>
      </c>
      <c r="BN953">
        <v>78.430000000000007</v>
      </c>
      <c r="BO953">
        <v>26</v>
      </c>
      <c r="BP953" t="s">
        <v>106</v>
      </c>
      <c r="BQ953">
        <v>98</v>
      </c>
      <c r="BR953">
        <v>97.92</v>
      </c>
      <c r="BS953" t="s">
        <v>6095</v>
      </c>
      <c r="BT953" t="s">
        <v>181</v>
      </c>
    </row>
    <row r="954" spans="1:72" x14ac:dyDescent="0.2">
      <c r="A954" s="3">
        <v>789571</v>
      </c>
      <c r="B954">
        <v>1</v>
      </c>
      <c r="C954" t="s">
        <v>276</v>
      </c>
      <c r="D954">
        <v>1</v>
      </c>
      <c r="E954" s="2" t="s">
        <v>277</v>
      </c>
      <c r="F954" s="3" t="s">
        <v>224</v>
      </c>
      <c r="G954" t="s">
        <v>3072</v>
      </c>
      <c r="H954" t="s">
        <v>339</v>
      </c>
      <c r="I954" t="s">
        <v>2146</v>
      </c>
      <c r="J954" t="s">
        <v>6096</v>
      </c>
      <c r="K954" t="s">
        <v>6097</v>
      </c>
      <c r="L954" t="s">
        <v>6098</v>
      </c>
      <c r="M954" t="s">
        <v>81</v>
      </c>
      <c r="N954">
        <v>77320</v>
      </c>
      <c r="O954" t="s">
        <v>82</v>
      </c>
      <c r="P954" t="s">
        <v>6099</v>
      </c>
      <c r="Q954">
        <v>1</v>
      </c>
      <c r="R954" t="s">
        <v>84</v>
      </c>
      <c r="S954" t="s">
        <v>84</v>
      </c>
      <c r="T954" t="s">
        <v>331</v>
      </c>
      <c r="U954">
        <v>4</v>
      </c>
      <c r="V954" t="s">
        <v>86</v>
      </c>
      <c r="W954">
        <v>2</v>
      </c>
      <c r="X954" t="s">
        <v>87</v>
      </c>
      <c r="Y954" t="s">
        <v>116</v>
      </c>
      <c r="Z954" t="s">
        <v>343</v>
      </c>
      <c r="AA954" s="2">
        <v>43901</v>
      </c>
      <c r="AB954" s="2" t="s">
        <v>1268</v>
      </c>
      <c r="AC954" t="s">
        <v>172</v>
      </c>
      <c r="AD954">
        <v>3</v>
      </c>
      <c r="AE954">
        <v>4</v>
      </c>
      <c r="AF954">
        <v>7</v>
      </c>
      <c r="AG954" t="s">
        <v>602</v>
      </c>
      <c r="AH954" t="s">
        <v>121</v>
      </c>
      <c r="AI954" t="s">
        <v>122</v>
      </c>
      <c r="AJ954">
        <v>76604.539999999994</v>
      </c>
      <c r="AK954">
        <v>76604</v>
      </c>
      <c r="AL954">
        <v>76605</v>
      </c>
      <c r="AM954">
        <v>76604</v>
      </c>
      <c r="AN954">
        <v>16199.8</v>
      </c>
      <c r="AO954">
        <v>60404.74</v>
      </c>
      <c r="AP954">
        <v>19151.13</v>
      </c>
      <c r="AQ954" t="s">
        <v>6100</v>
      </c>
      <c r="AR954" t="s">
        <v>6101</v>
      </c>
      <c r="AS954" t="s">
        <v>793</v>
      </c>
      <c r="AT954" t="s">
        <v>1995</v>
      </c>
      <c r="AU954" t="s">
        <v>126</v>
      </c>
      <c r="AV954" t="s">
        <v>2993</v>
      </c>
      <c r="AX954" t="s">
        <v>6102</v>
      </c>
      <c r="AY954">
        <v>9</v>
      </c>
      <c r="AZ954">
        <v>580</v>
      </c>
      <c r="BA954">
        <v>9</v>
      </c>
      <c r="BB954">
        <v>364</v>
      </c>
      <c r="BC954">
        <v>1</v>
      </c>
      <c r="BD954">
        <v>2</v>
      </c>
      <c r="BE954" t="s">
        <v>206</v>
      </c>
      <c r="BF954" t="s">
        <v>1201</v>
      </c>
      <c r="BG954" t="s">
        <v>190</v>
      </c>
      <c r="BH954" t="s">
        <v>104</v>
      </c>
      <c r="BI954" t="s">
        <v>126</v>
      </c>
      <c r="BJ954" t="s">
        <v>388</v>
      </c>
      <c r="BK954">
        <v>74</v>
      </c>
      <c r="BL954">
        <v>246.8</v>
      </c>
      <c r="BM954">
        <v>187.96</v>
      </c>
      <c r="BN954">
        <v>111.95</v>
      </c>
      <c r="BO954">
        <v>31</v>
      </c>
      <c r="BP954" t="s">
        <v>192</v>
      </c>
      <c r="BQ954">
        <v>101</v>
      </c>
      <c r="BR954">
        <v>98.38</v>
      </c>
      <c r="BS954" t="s">
        <v>6103</v>
      </c>
      <c r="BT954" t="s">
        <v>181</v>
      </c>
    </row>
    <row r="955" spans="1:72" x14ac:dyDescent="0.2">
      <c r="A955" s="3">
        <v>789572</v>
      </c>
      <c r="B955">
        <v>1</v>
      </c>
      <c r="C955" t="s">
        <v>276</v>
      </c>
      <c r="D955">
        <v>1</v>
      </c>
      <c r="E955" s="2" t="s">
        <v>277</v>
      </c>
      <c r="F955" s="3" t="s">
        <v>224</v>
      </c>
      <c r="G955" t="s">
        <v>1003</v>
      </c>
      <c r="H955" t="s">
        <v>331</v>
      </c>
      <c r="I955" t="s">
        <v>6104</v>
      </c>
      <c r="J955" t="s">
        <v>6105</v>
      </c>
      <c r="K955" t="s">
        <v>6106</v>
      </c>
      <c r="L955" t="s">
        <v>291</v>
      </c>
      <c r="M955" t="s">
        <v>81</v>
      </c>
      <c r="N955">
        <v>76883</v>
      </c>
      <c r="O955" t="s">
        <v>82</v>
      </c>
      <c r="P955" t="s">
        <v>291</v>
      </c>
      <c r="Q955">
        <v>7</v>
      </c>
      <c r="R955" t="s">
        <v>84</v>
      </c>
      <c r="S955" t="s">
        <v>84</v>
      </c>
      <c r="T955" t="s">
        <v>85</v>
      </c>
      <c r="U955">
        <v>4</v>
      </c>
      <c r="V955" t="s">
        <v>86</v>
      </c>
      <c r="W955">
        <v>1</v>
      </c>
      <c r="X955" t="s">
        <v>139</v>
      </c>
      <c r="Y955" t="s">
        <v>156</v>
      </c>
      <c r="Z955" t="s">
        <v>117</v>
      </c>
      <c r="AA955" s="2">
        <v>43856</v>
      </c>
      <c r="AB955" s="2" t="s">
        <v>534</v>
      </c>
      <c r="AC955" t="s">
        <v>119</v>
      </c>
      <c r="AD955">
        <v>1</v>
      </c>
      <c r="AE955">
        <v>1</v>
      </c>
      <c r="AF955">
        <v>13</v>
      </c>
      <c r="AG955" t="s">
        <v>380</v>
      </c>
      <c r="AH955" t="s">
        <v>233</v>
      </c>
      <c r="AI955" t="s">
        <v>234</v>
      </c>
      <c r="AJ955">
        <v>21076.66</v>
      </c>
      <c r="AK955">
        <v>21076</v>
      </c>
      <c r="AL955">
        <v>21077</v>
      </c>
      <c r="AM955">
        <v>21076</v>
      </c>
      <c r="AN955">
        <v>4638.96</v>
      </c>
      <c r="AO955">
        <v>16437.7</v>
      </c>
      <c r="AP955">
        <v>21076.66</v>
      </c>
      <c r="AQ955" t="s">
        <v>581</v>
      </c>
      <c r="AR955" t="s">
        <v>1047</v>
      </c>
      <c r="AS955" t="s">
        <v>224</v>
      </c>
      <c r="AT955" t="s">
        <v>1048</v>
      </c>
      <c r="AU955" t="s">
        <v>126</v>
      </c>
      <c r="AV955" t="s">
        <v>3346</v>
      </c>
      <c r="AW955" t="s">
        <v>126</v>
      </c>
      <c r="AX955" t="s">
        <v>3005</v>
      </c>
      <c r="AY955">
        <v>5</v>
      </c>
      <c r="AZ955">
        <v>281</v>
      </c>
      <c r="BA955">
        <v>5</v>
      </c>
      <c r="BB955">
        <v>190</v>
      </c>
      <c r="BC955">
        <v>1</v>
      </c>
      <c r="BD955">
        <v>1</v>
      </c>
      <c r="BE955" t="s">
        <v>101</v>
      </c>
      <c r="BF955" t="s">
        <v>3006</v>
      </c>
      <c r="BG955" t="s">
        <v>716</v>
      </c>
      <c r="BH955" t="s">
        <v>104</v>
      </c>
      <c r="BI955" t="s">
        <v>126</v>
      </c>
      <c r="BJ955" t="s">
        <v>222</v>
      </c>
      <c r="BK955">
        <v>65</v>
      </c>
      <c r="BL955">
        <v>165.7</v>
      </c>
      <c r="BM955">
        <v>165.1</v>
      </c>
      <c r="BN955">
        <v>75.16</v>
      </c>
      <c r="BO955">
        <v>27</v>
      </c>
      <c r="BP955" t="s">
        <v>106</v>
      </c>
      <c r="BQ955">
        <v>98</v>
      </c>
      <c r="BR955">
        <v>97.74</v>
      </c>
      <c r="BS955" t="s">
        <v>6107</v>
      </c>
      <c r="BT955" t="s">
        <v>132</v>
      </c>
    </row>
    <row r="956" spans="1:72" x14ac:dyDescent="0.2">
      <c r="A956" s="3">
        <v>789573</v>
      </c>
      <c r="B956">
        <v>1</v>
      </c>
      <c r="C956" t="s">
        <v>276</v>
      </c>
      <c r="D956">
        <v>1</v>
      </c>
      <c r="E956" s="2" t="s">
        <v>277</v>
      </c>
      <c r="F956" s="3" t="s">
        <v>224</v>
      </c>
      <c r="G956" t="s">
        <v>6108</v>
      </c>
      <c r="H956" t="s">
        <v>298</v>
      </c>
      <c r="I956" t="s">
        <v>6109</v>
      </c>
      <c r="J956" t="s">
        <v>6110</v>
      </c>
      <c r="K956" t="s">
        <v>6111</v>
      </c>
      <c r="L956" t="s">
        <v>291</v>
      </c>
      <c r="M956" t="s">
        <v>81</v>
      </c>
      <c r="N956">
        <v>77052</v>
      </c>
      <c r="O956" t="s">
        <v>82</v>
      </c>
      <c r="P956" t="s">
        <v>291</v>
      </c>
      <c r="Q956">
        <v>1</v>
      </c>
      <c r="R956" t="s">
        <v>84</v>
      </c>
      <c r="S956" t="s">
        <v>84</v>
      </c>
      <c r="T956" t="s">
        <v>85</v>
      </c>
      <c r="U956">
        <v>4</v>
      </c>
      <c r="V956" t="s">
        <v>86</v>
      </c>
      <c r="W956">
        <v>2</v>
      </c>
      <c r="X956" t="s">
        <v>87</v>
      </c>
      <c r="Y956" t="s">
        <v>116</v>
      </c>
      <c r="Z956" t="s">
        <v>117</v>
      </c>
      <c r="AA956" s="2">
        <v>43869</v>
      </c>
      <c r="AB956" s="2" t="s">
        <v>1944</v>
      </c>
      <c r="AC956" t="s">
        <v>286</v>
      </c>
      <c r="AD956">
        <v>4</v>
      </c>
      <c r="AE956">
        <v>5</v>
      </c>
      <c r="AF956">
        <v>10</v>
      </c>
      <c r="AG956" t="s">
        <v>617</v>
      </c>
      <c r="AH956" t="s">
        <v>121</v>
      </c>
      <c r="AI956" t="s">
        <v>122</v>
      </c>
      <c r="AJ956">
        <v>108620.12</v>
      </c>
      <c r="AK956">
        <v>108620</v>
      </c>
      <c r="AL956">
        <v>108621</v>
      </c>
      <c r="AM956">
        <v>108620</v>
      </c>
      <c r="AN956">
        <v>20249.75</v>
      </c>
      <c r="AO956">
        <v>88370.37</v>
      </c>
      <c r="AP956">
        <v>21724.02</v>
      </c>
      <c r="AQ956" t="s">
        <v>874</v>
      </c>
      <c r="AR956" t="s">
        <v>875</v>
      </c>
      <c r="AS956" t="s">
        <v>279</v>
      </c>
      <c r="AT956" t="s">
        <v>876</v>
      </c>
      <c r="AU956" t="s">
        <v>126</v>
      </c>
      <c r="AV956" t="s">
        <v>6112</v>
      </c>
      <c r="AW956" t="s">
        <v>126</v>
      </c>
      <c r="AX956" t="s">
        <v>1261</v>
      </c>
      <c r="AY956">
        <v>7</v>
      </c>
      <c r="AZ956">
        <v>419</v>
      </c>
      <c r="BA956">
        <v>7</v>
      </c>
      <c r="BB956">
        <v>263</v>
      </c>
      <c r="BC956">
        <v>1</v>
      </c>
      <c r="BD956">
        <v>2</v>
      </c>
      <c r="BE956" t="s">
        <v>206</v>
      </c>
      <c r="BF956" t="s">
        <v>783</v>
      </c>
      <c r="BG956" t="s">
        <v>360</v>
      </c>
      <c r="BH956" t="s">
        <v>104</v>
      </c>
      <c r="BI956" t="s">
        <v>126</v>
      </c>
      <c r="BJ956" t="s">
        <v>361</v>
      </c>
      <c r="BK956">
        <v>63</v>
      </c>
      <c r="BL956">
        <v>161.69999999999999</v>
      </c>
      <c r="BM956">
        <v>160.02000000000001</v>
      </c>
      <c r="BN956">
        <v>73.349999999999994</v>
      </c>
      <c r="BO956">
        <v>28</v>
      </c>
      <c r="BP956" t="s">
        <v>106</v>
      </c>
      <c r="BQ956">
        <v>88</v>
      </c>
      <c r="BR956">
        <v>98.28</v>
      </c>
      <c r="BS956" t="s">
        <v>1636</v>
      </c>
      <c r="BT956" t="s">
        <v>108</v>
      </c>
    </row>
    <row r="957" spans="1:72" x14ac:dyDescent="0.2">
      <c r="A957" s="3">
        <v>789574</v>
      </c>
      <c r="B957">
        <v>1</v>
      </c>
      <c r="C957" t="s">
        <v>276</v>
      </c>
      <c r="D957">
        <v>1</v>
      </c>
      <c r="E957" s="2" t="s">
        <v>277</v>
      </c>
      <c r="F957" s="3" t="s">
        <v>224</v>
      </c>
      <c r="G957" t="s">
        <v>6113</v>
      </c>
      <c r="H957" t="s">
        <v>76</v>
      </c>
      <c r="I957" t="s">
        <v>6114</v>
      </c>
      <c r="J957" t="s">
        <v>6115</v>
      </c>
      <c r="K957" t="s">
        <v>6116</v>
      </c>
      <c r="L957" t="s">
        <v>1950</v>
      </c>
      <c r="M957" t="s">
        <v>81</v>
      </c>
      <c r="N957">
        <v>76577</v>
      </c>
      <c r="O957" t="s">
        <v>82</v>
      </c>
      <c r="P957" t="s">
        <v>5259</v>
      </c>
      <c r="Q957">
        <v>1</v>
      </c>
      <c r="R957" t="s">
        <v>84</v>
      </c>
      <c r="S957" t="s">
        <v>84</v>
      </c>
      <c r="T957" t="s">
        <v>85</v>
      </c>
      <c r="U957">
        <v>4</v>
      </c>
      <c r="V957" t="s">
        <v>86</v>
      </c>
      <c r="W957">
        <v>2</v>
      </c>
      <c r="X957" t="s">
        <v>87</v>
      </c>
      <c r="Y957" t="s">
        <v>460</v>
      </c>
      <c r="Z957" t="s">
        <v>117</v>
      </c>
      <c r="AA957" s="2">
        <v>43899</v>
      </c>
      <c r="AB957" s="2" t="s">
        <v>579</v>
      </c>
      <c r="AC957" t="s">
        <v>286</v>
      </c>
      <c r="AD957">
        <v>4</v>
      </c>
      <c r="AE957">
        <v>3</v>
      </c>
      <c r="AF957">
        <v>17</v>
      </c>
      <c r="AG957" t="s">
        <v>473</v>
      </c>
      <c r="AH957" t="s">
        <v>288</v>
      </c>
      <c r="AI957" t="s">
        <v>289</v>
      </c>
      <c r="AJ957">
        <v>37642.93</v>
      </c>
      <c r="AK957">
        <v>37642</v>
      </c>
      <c r="AL957">
        <v>37643</v>
      </c>
      <c r="AM957">
        <v>37642</v>
      </c>
      <c r="AN957">
        <v>12149.85</v>
      </c>
      <c r="AO957">
        <v>25493.08</v>
      </c>
      <c r="AP957">
        <v>12547.64</v>
      </c>
      <c r="AQ957" t="s">
        <v>772</v>
      </c>
      <c r="AR957" t="s">
        <v>773</v>
      </c>
      <c r="AS957" t="s">
        <v>110</v>
      </c>
      <c r="AT957" t="s">
        <v>774</v>
      </c>
      <c r="AU957" t="s">
        <v>126</v>
      </c>
      <c r="AV957" t="s">
        <v>3950</v>
      </c>
      <c r="AW957" t="s">
        <v>126</v>
      </c>
      <c r="AY957">
        <v>4</v>
      </c>
      <c r="AZ957">
        <v>192</v>
      </c>
      <c r="BA957">
        <v>4</v>
      </c>
      <c r="BB957">
        <v>140</v>
      </c>
      <c r="BC957">
        <v>1</v>
      </c>
      <c r="BD957">
        <v>1</v>
      </c>
      <c r="BE957" t="s">
        <v>101</v>
      </c>
      <c r="BF957" t="s">
        <v>582</v>
      </c>
      <c r="BH957" t="s">
        <v>104</v>
      </c>
      <c r="BI957" t="s">
        <v>126</v>
      </c>
      <c r="BJ957" t="s">
        <v>222</v>
      </c>
      <c r="BK957">
        <v>65</v>
      </c>
      <c r="BL957">
        <v>200.2</v>
      </c>
      <c r="BM957">
        <v>165.1</v>
      </c>
      <c r="BN957">
        <v>90.81</v>
      </c>
      <c r="BO957">
        <v>33</v>
      </c>
      <c r="BP957" t="s">
        <v>192</v>
      </c>
      <c r="BQ957">
        <v>109</v>
      </c>
      <c r="BR957">
        <v>97.68</v>
      </c>
      <c r="BS957" t="s">
        <v>1735</v>
      </c>
      <c r="BT957" t="s">
        <v>181</v>
      </c>
    </row>
    <row r="958" spans="1:72" x14ac:dyDescent="0.2">
      <c r="A958" s="3">
        <v>789575</v>
      </c>
      <c r="B958">
        <v>1</v>
      </c>
      <c r="C958" t="s">
        <v>276</v>
      </c>
      <c r="D958">
        <v>1</v>
      </c>
      <c r="E958" s="2" t="s">
        <v>277</v>
      </c>
      <c r="F958" s="3" t="s">
        <v>224</v>
      </c>
      <c r="G958" t="s">
        <v>5560</v>
      </c>
      <c r="H958" t="s">
        <v>74</v>
      </c>
      <c r="I958" t="s">
        <v>6117</v>
      </c>
      <c r="J958" t="s">
        <v>6118</v>
      </c>
      <c r="K958" t="s">
        <v>6119</v>
      </c>
      <c r="L958" t="s">
        <v>291</v>
      </c>
      <c r="M958" t="s">
        <v>81</v>
      </c>
      <c r="N958">
        <v>88576</v>
      </c>
      <c r="O958" t="s">
        <v>82</v>
      </c>
      <c r="P958" t="s">
        <v>291</v>
      </c>
      <c r="Q958">
        <v>1</v>
      </c>
      <c r="R958" t="s">
        <v>84</v>
      </c>
      <c r="S958" t="s">
        <v>84</v>
      </c>
      <c r="T958" t="s">
        <v>331</v>
      </c>
      <c r="U958">
        <v>4</v>
      </c>
      <c r="V958" t="s">
        <v>86</v>
      </c>
      <c r="W958">
        <v>2</v>
      </c>
      <c r="X958" t="s">
        <v>87</v>
      </c>
      <c r="Y958" t="s">
        <v>88</v>
      </c>
      <c r="Z958" t="s">
        <v>343</v>
      </c>
      <c r="AA958" s="2">
        <v>43898</v>
      </c>
      <c r="AB958" s="2" t="s">
        <v>2360</v>
      </c>
      <c r="AC958" t="s">
        <v>119</v>
      </c>
      <c r="AD958">
        <v>1</v>
      </c>
      <c r="AE958">
        <v>1</v>
      </c>
      <c r="AF958">
        <v>20</v>
      </c>
      <c r="AG958" t="s">
        <v>580</v>
      </c>
      <c r="AH958" t="s">
        <v>288</v>
      </c>
      <c r="AI958" t="s">
        <v>289</v>
      </c>
      <c r="AJ958">
        <v>27991.84</v>
      </c>
      <c r="AK958">
        <v>27991</v>
      </c>
      <c r="AL958">
        <v>27992</v>
      </c>
      <c r="AM958">
        <v>27991</v>
      </c>
      <c r="AN958">
        <v>4049.95</v>
      </c>
      <c r="AO958">
        <v>23941.89</v>
      </c>
      <c r="AP958">
        <v>27991.84</v>
      </c>
      <c r="AQ958" t="s">
        <v>1161</v>
      </c>
      <c r="AR958" t="s">
        <v>1162</v>
      </c>
      <c r="AS958" t="s">
        <v>224</v>
      </c>
      <c r="AT958" t="s">
        <v>1163</v>
      </c>
      <c r="AU958" t="s">
        <v>126</v>
      </c>
      <c r="AV958" t="s">
        <v>403</v>
      </c>
      <c r="AW958" t="s">
        <v>126</v>
      </c>
      <c r="AY958">
        <v>5</v>
      </c>
      <c r="AZ958">
        <v>308</v>
      </c>
      <c r="BA958">
        <v>5</v>
      </c>
      <c r="BB958">
        <v>201</v>
      </c>
      <c r="BC958">
        <v>2</v>
      </c>
      <c r="BD958">
        <v>2</v>
      </c>
      <c r="BE958" t="s">
        <v>206</v>
      </c>
      <c r="BF958" t="s">
        <v>2068</v>
      </c>
      <c r="BH958" t="s">
        <v>104</v>
      </c>
      <c r="BI958" t="s">
        <v>126</v>
      </c>
      <c r="BJ958" t="s">
        <v>105</v>
      </c>
      <c r="BK958">
        <v>68</v>
      </c>
      <c r="BL958">
        <v>139.5</v>
      </c>
      <c r="BM958">
        <v>172.72</v>
      </c>
      <c r="BN958">
        <v>63.28</v>
      </c>
      <c r="BO958">
        <v>21</v>
      </c>
      <c r="BP958" t="s">
        <v>209</v>
      </c>
      <c r="BQ958">
        <v>68</v>
      </c>
      <c r="BR958">
        <v>97.74</v>
      </c>
      <c r="BS958" t="s">
        <v>5828</v>
      </c>
      <c r="BT958" t="s">
        <v>181</v>
      </c>
    </row>
    <row r="959" spans="1:72" x14ac:dyDescent="0.2">
      <c r="A959" s="3">
        <v>789576</v>
      </c>
      <c r="B959">
        <v>1</v>
      </c>
      <c r="C959" t="s">
        <v>276</v>
      </c>
      <c r="D959">
        <v>1</v>
      </c>
      <c r="E959" s="2" t="s">
        <v>277</v>
      </c>
      <c r="F959" s="3" t="s">
        <v>224</v>
      </c>
      <c r="G959" t="s">
        <v>6120</v>
      </c>
      <c r="H959" t="s">
        <v>183</v>
      </c>
      <c r="I959" t="s">
        <v>6121</v>
      </c>
      <c r="J959" t="s">
        <v>6122</v>
      </c>
      <c r="K959" t="s">
        <v>6123</v>
      </c>
      <c r="L959" t="s">
        <v>3130</v>
      </c>
      <c r="M959" t="s">
        <v>81</v>
      </c>
      <c r="N959">
        <v>79517</v>
      </c>
      <c r="O959" t="s">
        <v>82</v>
      </c>
      <c r="P959" t="s">
        <v>6124</v>
      </c>
      <c r="Q959">
        <v>1</v>
      </c>
      <c r="R959" t="s">
        <v>84</v>
      </c>
      <c r="S959" t="s">
        <v>84</v>
      </c>
      <c r="T959" t="s">
        <v>331</v>
      </c>
      <c r="U959">
        <v>4</v>
      </c>
      <c r="V959" t="s">
        <v>86</v>
      </c>
      <c r="W959">
        <v>1</v>
      </c>
      <c r="X959" t="s">
        <v>139</v>
      </c>
      <c r="Y959" t="s">
        <v>460</v>
      </c>
      <c r="Z959" t="s">
        <v>343</v>
      </c>
      <c r="AA959" s="2">
        <v>43907</v>
      </c>
      <c r="AB959" s="2" t="s">
        <v>1507</v>
      </c>
      <c r="AC959" t="s">
        <v>286</v>
      </c>
      <c r="AD959">
        <v>3</v>
      </c>
      <c r="AE959">
        <v>2</v>
      </c>
      <c r="AF959">
        <v>15</v>
      </c>
      <c r="AG959" t="s">
        <v>328</v>
      </c>
      <c r="AH959" t="s">
        <v>288</v>
      </c>
      <c r="AI959" t="s">
        <v>289</v>
      </c>
      <c r="AJ959">
        <v>43676.42</v>
      </c>
      <c r="AK959">
        <v>43676</v>
      </c>
      <c r="AL959">
        <v>43677</v>
      </c>
      <c r="AM959">
        <v>43676</v>
      </c>
      <c r="AN959">
        <v>8099.9</v>
      </c>
      <c r="AO959">
        <v>35576.519999999997</v>
      </c>
      <c r="AP959">
        <v>21838.21</v>
      </c>
      <c r="AQ959" t="s">
        <v>3356</v>
      </c>
      <c r="AR959" t="s">
        <v>3357</v>
      </c>
      <c r="AS959" t="s">
        <v>279</v>
      </c>
      <c r="AT959" t="s">
        <v>3358</v>
      </c>
      <c r="AU959" t="s">
        <v>126</v>
      </c>
      <c r="AV959" t="s">
        <v>927</v>
      </c>
      <c r="AW959" t="s">
        <v>126</v>
      </c>
      <c r="AX959" t="s">
        <v>293</v>
      </c>
      <c r="AY959">
        <v>7</v>
      </c>
      <c r="AZ959">
        <v>442</v>
      </c>
      <c r="BA959">
        <v>7</v>
      </c>
      <c r="BB959">
        <v>279</v>
      </c>
      <c r="BC959">
        <v>2</v>
      </c>
      <c r="BD959">
        <v>3</v>
      </c>
      <c r="BE959" t="s">
        <v>257</v>
      </c>
      <c r="BF959" t="s">
        <v>981</v>
      </c>
      <c r="BG959" t="s">
        <v>336</v>
      </c>
      <c r="BH959" t="s">
        <v>104</v>
      </c>
      <c r="BI959" t="s">
        <v>126</v>
      </c>
      <c r="BJ959" t="s">
        <v>452</v>
      </c>
      <c r="BK959">
        <v>67</v>
      </c>
      <c r="BL959">
        <v>158.6</v>
      </c>
      <c r="BM959">
        <v>170.18</v>
      </c>
      <c r="BN959">
        <v>71.94</v>
      </c>
      <c r="BO959">
        <v>24</v>
      </c>
      <c r="BP959" t="s">
        <v>209</v>
      </c>
      <c r="BQ959">
        <v>69</v>
      </c>
      <c r="BR959">
        <v>97.92</v>
      </c>
      <c r="BS959" t="s">
        <v>2209</v>
      </c>
      <c r="BT959" t="s">
        <v>181</v>
      </c>
    </row>
    <row r="960" spans="1:72" x14ac:dyDescent="0.2">
      <c r="A960" s="3">
        <v>789577</v>
      </c>
      <c r="B960">
        <v>1</v>
      </c>
      <c r="C960" t="s">
        <v>276</v>
      </c>
      <c r="D960">
        <v>1</v>
      </c>
      <c r="E960" s="2" t="s">
        <v>277</v>
      </c>
      <c r="F960" s="3" t="s">
        <v>224</v>
      </c>
      <c r="G960" t="s">
        <v>6125</v>
      </c>
      <c r="H960" t="s">
        <v>493</v>
      </c>
      <c r="I960" t="s">
        <v>6126</v>
      </c>
      <c r="J960" t="s">
        <v>6127</v>
      </c>
      <c r="K960" t="s">
        <v>6128</v>
      </c>
      <c r="L960" t="s">
        <v>6129</v>
      </c>
      <c r="M960" t="s">
        <v>81</v>
      </c>
      <c r="N960">
        <v>77971</v>
      </c>
      <c r="O960" t="s">
        <v>82</v>
      </c>
      <c r="P960" t="s">
        <v>6130</v>
      </c>
      <c r="Q960">
        <v>3</v>
      </c>
      <c r="R960" t="s">
        <v>84</v>
      </c>
      <c r="S960" t="s">
        <v>84</v>
      </c>
      <c r="T960" t="s">
        <v>85</v>
      </c>
      <c r="U960">
        <v>3</v>
      </c>
      <c r="V960" t="s">
        <v>314</v>
      </c>
      <c r="W960">
        <v>2</v>
      </c>
      <c r="X960" t="s">
        <v>87</v>
      </c>
      <c r="Y960" t="s">
        <v>88</v>
      </c>
      <c r="Z960" t="s">
        <v>89</v>
      </c>
      <c r="AA960" s="2">
        <v>43847</v>
      </c>
      <c r="AB960" s="2" t="s">
        <v>638</v>
      </c>
      <c r="AC960" t="s">
        <v>286</v>
      </c>
      <c r="AD960">
        <v>5</v>
      </c>
      <c r="AE960">
        <v>6</v>
      </c>
      <c r="AF960">
        <v>19</v>
      </c>
      <c r="AG960" t="s">
        <v>461</v>
      </c>
      <c r="AH960" t="s">
        <v>288</v>
      </c>
      <c r="AI960" t="s">
        <v>289</v>
      </c>
      <c r="AJ960">
        <v>112414.97</v>
      </c>
      <c r="AK960">
        <v>112414</v>
      </c>
      <c r="AL960">
        <v>112415</v>
      </c>
      <c r="AM960">
        <v>112414</v>
      </c>
      <c r="AN960">
        <v>27833.759999999998</v>
      </c>
      <c r="AO960">
        <v>84581.21</v>
      </c>
      <c r="AP960">
        <v>18735.830000000002</v>
      </c>
      <c r="AQ960" t="s">
        <v>462</v>
      </c>
      <c r="AR960" t="s">
        <v>463</v>
      </c>
      <c r="AS960" t="s">
        <v>224</v>
      </c>
      <c r="AT960" t="s">
        <v>464</v>
      </c>
      <c r="AU960" t="s">
        <v>126</v>
      </c>
      <c r="AV960" t="s">
        <v>1537</v>
      </c>
      <c r="AW960" t="s">
        <v>126</v>
      </c>
      <c r="AX960" t="s">
        <v>441</v>
      </c>
      <c r="AY960">
        <v>5</v>
      </c>
      <c r="AZ960">
        <v>291</v>
      </c>
      <c r="BA960">
        <v>5</v>
      </c>
      <c r="BB960">
        <v>194</v>
      </c>
      <c r="BC960">
        <v>4</v>
      </c>
      <c r="BD960">
        <v>4</v>
      </c>
      <c r="BE960" t="s">
        <v>241</v>
      </c>
      <c r="BF960" t="s">
        <v>2738</v>
      </c>
      <c r="BG960" t="s">
        <v>129</v>
      </c>
      <c r="BH960" t="s">
        <v>104</v>
      </c>
      <c r="BI960" t="s">
        <v>126</v>
      </c>
      <c r="BJ960" t="s">
        <v>868</v>
      </c>
      <c r="BK960">
        <v>62</v>
      </c>
      <c r="BL960">
        <v>128.69999999999999</v>
      </c>
      <c r="BM960">
        <v>157.47999999999999</v>
      </c>
      <c r="BN960">
        <v>58.38</v>
      </c>
      <c r="BO960">
        <v>23</v>
      </c>
      <c r="BP960" t="s">
        <v>209</v>
      </c>
      <c r="BQ960">
        <v>66</v>
      </c>
      <c r="BR960">
        <v>97.54</v>
      </c>
      <c r="BS960" t="s">
        <v>6131</v>
      </c>
      <c r="BT960" t="s">
        <v>132</v>
      </c>
    </row>
    <row r="961" spans="1:72" x14ac:dyDescent="0.2">
      <c r="A961" s="3">
        <v>789578</v>
      </c>
      <c r="B961">
        <v>1</v>
      </c>
      <c r="C961" t="s">
        <v>276</v>
      </c>
      <c r="D961">
        <v>1</v>
      </c>
      <c r="E961" s="2" t="s">
        <v>277</v>
      </c>
      <c r="F961" s="3" t="s">
        <v>224</v>
      </c>
      <c r="G961" t="s">
        <v>6132</v>
      </c>
      <c r="H961" t="s">
        <v>517</v>
      </c>
      <c r="I961" t="s">
        <v>6133</v>
      </c>
      <c r="J961" t="s">
        <v>6134</v>
      </c>
      <c r="K961" t="s">
        <v>6135</v>
      </c>
      <c r="L961" t="s">
        <v>291</v>
      </c>
      <c r="M961" t="s">
        <v>81</v>
      </c>
      <c r="N961">
        <v>76795</v>
      </c>
      <c r="O961" t="s">
        <v>82</v>
      </c>
      <c r="P961" t="s">
        <v>291</v>
      </c>
      <c r="Q961">
        <v>1</v>
      </c>
      <c r="R961" t="s">
        <v>84</v>
      </c>
      <c r="S961" t="s">
        <v>84</v>
      </c>
      <c r="T961" t="s">
        <v>85</v>
      </c>
      <c r="U961">
        <v>4</v>
      </c>
      <c r="V961" t="s">
        <v>86</v>
      </c>
      <c r="W961">
        <v>2</v>
      </c>
      <c r="X961" t="s">
        <v>87</v>
      </c>
      <c r="Y961" t="s">
        <v>156</v>
      </c>
      <c r="Z961" t="s">
        <v>117</v>
      </c>
      <c r="AA961" s="2">
        <v>43897</v>
      </c>
      <c r="AB961" s="2" t="s">
        <v>2360</v>
      </c>
      <c r="AC961" t="s">
        <v>119</v>
      </c>
      <c r="AD961">
        <v>1</v>
      </c>
      <c r="AE961">
        <v>2</v>
      </c>
      <c r="AF961">
        <v>9</v>
      </c>
      <c r="AG961" t="s">
        <v>677</v>
      </c>
      <c r="AH961" t="s">
        <v>121</v>
      </c>
      <c r="AI961" t="s">
        <v>122</v>
      </c>
      <c r="AJ961">
        <v>29355.7</v>
      </c>
      <c r="AK961">
        <v>29355</v>
      </c>
      <c r="AL961">
        <v>29356</v>
      </c>
      <c r="AM961">
        <v>29355</v>
      </c>
      <c r="AN961">
        <v>8099.9</v>
      </c>
      <c r="AO961">
        <v>21255.8</v>
      </c>
      <c r="AP961">
        <v>14677.85</v>
      </c>
      <c r="AQ961" t="s">
        <v>1399</v>
      </c>
      <c r="AR961" t="s">
        <v>1400</v>
      </c>
      <c r="AS961" t="s">
        <v>279</v>
      </c>
      <c r="AT961" t="s">
        <v>429</v>
      </c>
      <c r="AU961" t="s">
        <v>126</v>
      </c>
      <c r="AV961" t="s">
        <v>6011</v>
      </c>
      <c r="AY961">
        <v>6</v>
      </c>
      <c r="AZ961">
        <v>392</v>
      </c>
      <c r="BA961">
        <v>6</v>
      </c>
      <c r="BB961">
        <v>244</v>
      </c>
      <c r="BC961">
        <v>1</v>
      </c>
      <c r="BD961">
        <v>2</v>
      </c>
      <c r="BE961" t="s">
        <v>206</v>
      </c>
      <c r="BF961" t="s">
        <v>1319</v>
      </c>
      <c r="BH961" t="s">
        <v>104</v>
      </c>
      <c r="BI961" t="s">
        <v>126</v>
      </c>
      <c r="BJ961" t="s">
        <v>658</v>
      </c>
      <c r="BK961">
        <v>69</v>
      </c>
      <c r="BL961">
        <v>182.6</v>
      </c>
      <c r="BM961">
        <v>175.26</v>
      </c>
      <c r="BN961">
        <v>82.83</v>
      </c>
      <c r="BO961">
        <v>26</v>
      </c>
      <c r="BP961" t="s">
        <v>106</v>
      </c>
      <c r="BQ961">
        <v>90</v>
      </c>
      <c r="BR961">
        <v>97.93</v>
      </c>
      <c r="BS961" t="s">
        <v>6136</v>
      </c>
      <c r="BT961" t="s">
        <v>181</v>
      </c>
    </row>
    <row r="962" spans="1:72" x14ac:dyDescent="0.2">
      <c r="A962" s="3">
        <v>789579</v>
      </c>
      <c r="B962">
        <v>1</v>
      </c>
      <c r="C962" t="s">
        <v>276</v>
      </c>
      <c r="D962">
        <v>1</v>
      </c>
      <c r="E962" s="2" t="s">
        <v>277</v>
      </c>
      <c r="F962" s="3" t="s">
        <v>224</v>
      </c>
      <c r="G962" t="s">
        <v>6137</v>
      </c>
      <c r="H962" t="s">
        <v>1052</v>
      </c>
      <c r="I962" t="s">
        <v>6138</v>
      </c>
      <c r="J962" t="s">
        <v>6139</v>
      </c>
      <c r="K962" t="s">
        <v>6140</v>
      </c>
      <c r="L962" t="s">
        <v>1841</v>
      </c>
      <c r="M962" t="s">
        <v>81</v>
      </c>
      <c r="N962">
        <v>76367</v>
      </c>
      <c r="O962" t="s">
        <v>82</v>
      </c>
      <c r="P962" t="s">
        <v>1842</v>
      </c>
      <c r="Q962">
        <v>1</v>
      </c>
      <c r="R962" t="s">
        <v>84</v>
      </c>
      <c r="S962" t="s">
        <v>84</v>
      </c>
      <c r="T962" t="s">
        <v>85</v>
      </c>
      <c r="U962">
        <v>4</v>
      </c>
      <c r="V962" t="s">
        <v>86</v>
      </c>
      <c r="W962">
        <v>1</v>
      </c>
      <c r="X962" t="s">
        <v>139</v>
      </c>
      <c r="Y962" t="s">
        <v>460</v>
      </c>
      <c r="Z962" t="s">
        <v>117</v>
      </c>
      <c r="AA962" s="2">
        <v>43891</v>
      </c>
      <c r="AB962" s="2" t="s">
        <v>488</v>
      </c>
      <c r="AC962" t="s">
        <v>119</v>
      </c>
      <c r="AD962">
        <v>1</v>
      </c>
      <c r="AE962">
        <v>1</v>
      </c>
      <c r="AF962">
        <v>7</v>
      </c>
      <c r="AG962" t="s">
        <v>602</v>
      </c>
      <c r="AH962" t="s">
        <v>6141</v>
      </c>
      <c r="AI962" t="s">
        <v>6142</v>
      </c>
      <c r="AJ962">
        <v>31679.279999999999</v>
      </c>
      <c r="AK962">
        <v>31679</v>
      </c>
      <c r="AL962">
        <v>31680</v>
      </c>
      <c r="AM962">
        <v>31679</v>
      </c>
      <c r="AN962">
        <v>4049.95</v>
      </c>
      <c r="AO962">
        <v>27629.33</v>
      </c>
      <c r="AP962">
        <v>31679.279999999999</v>
      </c>
      <c r="AQ962" t="s">
        <v>6143</v>
      </c>
      <c r="AR962" t="s">
        <v>6144</v>
      </c>
      <c r="AS962" t="s">
        <v>110</v>
      </c>
      <c r="AT962" t="s">
        <v>6145</v>
      </c>
      <c r="AU962" t="s">
        <v>126</v>
      </c>
      <c r="AY962">
        <v>4</v>
      </c>
      <c r="AZ962">
        <v>179</v>
      </c>
      <c r="BA962">
        <v>4</v>
      </c>
      <c r="BB962">
        <v>137</v>
      </c>
      <c r="BC962">
        <v>1</v>
      </c>
      <c r="BD962">
        <v>2</v>
      </c>
      <c r="BE962" t="s">
        <v>206</v>
      </c>
      <c r="BF962" t="s">
        <v>1401</v>
      </c>
      <c r="BH962" t="s">
        <v>104</v>
      </c>
      <c r="BI962" t="s">
        <v>126</v>
      </c>
      <c r="BJ962" t="s">
        <v>361</v>
      </c>
      <c r="BK962">
        <v>63</v>
      </c>
      <c r="BL962">
        <v>146.30000000000001</v>
      </c>
      <c r="BM962">
        <v>160.02000000000001</v>
      </c>
      <c r="BN962">
        <v>66.36</v>
      </c>
      <c r="BO962">
        <v>25</v>
      </c>
      <c r="BP962" t="s">
        <v>106</v>
      </c>
      <c r="BQ962">
        <v>90</v>
      </c>
      <c r="BR962">
        <v>98.21</v>
      </c>
      <c r="BS962" t="s">
        <v>6146</v>
      </c>
      <c r="BT962" t="s">
        <v>181</v>
      </c>
    </row>
    <row r="963" spans="1:72" x14ac:dyDescent="0.2">
      <c r="A963" s="3">
        <v>789580</v>
      </c>
      <c r="B963">
        <v>3</v>
      </c>
      <c r="C963" t="s">
        <v>72</v>
      </c>
      <c r="D963">
        <v>2</v>
      </c>
      <c r="E963" s="2" t="s">
        <v>73</v>
      </c>
      <c r="F963" s="3" t="s">
        <v>224</v>
      </c>
      <c r="G963" t="s">
        <v>5444</v>
      </c>
      <c r="H963" t="s">
        <v>110</v>
      </c>
      <c r="I963" t="s">
        <v>6147</v>
      </c>
      <c r="J963" t="s">
        <v>6148</v>
      </c>
      <c r="K963" t="s">
        <v>6149</v>
      </c>
      <c r="L963" t="s">
        <v>563</v>
      </c>
      <c r="M963" t="s">
        <v>81</v>
      </c>
      <c r="N963">
        <v>75180</v>
      </c>
      <c r="O963" t="s">
        <v>82</v>
      </c>
      <c r="P963" t="s">
        <v>6150</v>
      </c>
      <c r="Q963">
        <v>1</v>
      </c>
      <c r="R963" t="s">
        <v>84</v>
      </c>
      <c r="S963" t="s">
        <v>84</v>
      </c>
      <c r="T963" t="s">
        <v>85</v>
      </c>
      <c r="U963">
        <v>4</v>
      </c>
      <c r="V963" t="s">
        <v>86</v>
      </c>
      <c r="W963">
        <v>2</v>
      </c>
      <c r="X963" t="s">
        <v>87</v>
      </c>
      <c r="Y963" t="s">
        <v>88</v>
      </c>
      <c r="Z963" t="s">
        <v>89</v>
      </c>
      <c r="AA963" s="2">
        <v>43882</v>
      </c>
      <c r="AB963" s="2" t="s">
        <v>188</v>
      </c>
      <c r="AC963" t="s">
        <v>91</v>
      </c>
      <c r="AD963">
        <v>3</v>
      </c>
      <c r="AE963">
        <v>4</v>
      </c>
      <c r="AF963">
        <v>15</v>
      </c>
      <c r="AG963" t="s">
        <v>328</v>
      </c>
      <c r="AH963" t="s">
        <v>233</v>
      </c>
      <c r="AI963" t="s">
        <v>234</v>
      </c>
      <c r="AJ963">
        <v>55887.71</v>
      </c>
      <c r="AK963">
        <v>55887</v>
      </c>
      <c r="AL963">
        <v>55888</v>
      </c>
      <c r="AM963">
        <v>55887</v>
      </c>
      <c r="AN963">
        <v>19144.86</v>
      </c>
      <c r="AO963">
        <v>36742.85</v>
      </c>
      <c r="AP963">
        <v>13971.93</v>
      </c>
      <c r="AQ963" t="s">
        <v>571</v>
      </c>
      <c r="AR963" t="s">
        <v>2556</v>
      </c>
      <c r="AS963" t="s">
        <v>224</v>
      </c>
      <c r="AT963" t="s">
        <v>1163</v>
      </c>
      <c r="AU963" t="s">
        <v>126</v>
      </c>
      <c r="AV963" t="s">
        <v>2185</v>
      </c>
      <c r="AW963" t="s">
        <v>126</v>
      </c>
      <c r="AX963" t="s">
        <v>668</v>
      </c>
      <c r="AY963">
        <v>5</v>
      </c>
      <c r="AZ963">
        <v>308</v>
      </c>
      <c r="BA963">
        <v>5</v>
      </c>
      <c r="BB963">
        <v>201</v>
      </c>
      <c r="BC963">
        <v>2</v>
      </c>
      <c r="BD963">
        <v>2</v>
      </c>
      <c r="BE963" t="s">
        <v>206</v>
      </c>
      <c r="BF963" t="s">
        <v>1310</v>
      </c>
      <c r="BG963" t="s">
        <v>387</v>
      </c>
      <c r="BH963" t="s">
        <v>104</v>
      </c>
      <c r="BI963" t="s">
        <v>84</v>
      </c>
      <c r="BJ963" t="s">
        <v>222</v>
      </c>
      <c r="BK963">
        <v>65</v>
      </c>
      <c r="BL963">
        <v>214.7</v>
      </c>
      <c r="BM963">
        <v>165.1</v>
      </c>
      <c r="BN963">
        <v>97.39</v>
      </c>
      <c r="BO963">
        <v>35</v>
      </c>
      <c r="BP963" t="s">
        <v>192</v>
      </c>
      <c r="BQ963">
        <v>115</v>
      </c>
      <c r="BR963">
        <v>97.36</v>
      </c>
      <c r="BS963" t="s">
        <v>3804</v>
      </c>
      <c r="BT963" t="s">
        <v>108</v>
      </c>
    </row>
    <row r="964" spans="1:72" x14ac:dyDescent="0.2">
      <c r="A964" s="3">
        <v>789581</v>
      </c>
      <c r="B964">
        <v>3</v>
      </c>
      <c r="C964" t="s">
        <v>72</v>
      </c>
      <c r="D964">
        <v>2</v>
      </c>
      <c r="E964" s="2" t="s">
        <v>73</v>
      </c>
      <c r="F964" s="3" t="s">
        <v>74</v>
      </c>
      <c r="G964" t="s">
        <v>2033</v>
      </c>
      <c r="H964" t="s">
        <v>85</v>
      </c>
      <c r="I964" t="s">
        <v>6151</v>
      </c>
      <c r="J964" t="s">
        <v>6152</v>
      </c>
      <c r="K964" t="s">
        <v>6153</v>
      </c>
      <c r="L964" t="s">
        <v>291</v>
      </c>
      <c r="M964" t="s">
        <v>81</v>
      </c>
      <c r="N964">
        <v>79961</v>
      </c>
      <c r="O964" t="s">
        <v>82</v>
      </c>
      <c r="P964" t="s">
        <v>291</v>
      </c>
      <c r="Q964">
        <v>1</v>
      </c>
      <c r="R964" t="s">
        <v>84</v>
      </c>
      <c r="S964" t="s">
        <v>84</v>
      </c>
      <c r="T964" t="s">
        <v>85</v>
      </c>
      <c r="U964">
        <v>4</v>
      </c>
      <c r="V964" t="s">
        <v>86</v>
      </c>
      <c r="W964">
        <v>2</v>
      </c>
      <c r="X964" t="s">
        <v>87</v>
      </c>
      <c r="Y964" t="s">
        <v>200</v>
      </c>
      <c r="Z964" t="s">
        <v>117</v>
      </c>
      <c r="AA964" s="2">
        <v>43918</v>
      </c>
      <c r="AB964" s="2" t="s">
        <v>590</v>
      </c>
      <c r="AC964" t="s">
        <v>119</v>
      </c>
      <c r="AD964">
        <v>1</v>
      </c>
      <c r="AE964">
        <v>2</v>
      </c>
      <c r="AF964">
        <v>8</v>
      </c>
      <c r="AG964" t="s">
        <v>173</v>
      </c>
      <c r="AH964" t="s">
        <v>143</v>
      </c>
      <c r="AI964" t="s">
        <v>144</v>
      </c>
      <c r="AJ964">
        <v>33126.800000000003</v>
      </c>
      <c r="AK964">
        <v>33126</v>
      </c>
      <c r="AL964">
        <v>33127</v>
      </c>
      <c r="AM964">
        <v>33126</v>
      </c>
      <c r="AN964">
        <v>5718.88</v>
      </c>
      <c r="AO964">
        <v>27407.919999999998</v>
      </c>
      <c r="AP964">
        <v>16563.400000000001</v>
      </c>
      <c r="AQ964" t="s">
        <v>174</v>
      </c>
      <c r="AR964" t="s">
        <v>175</v>
      </c>
      <c r="AS964" t="s">
        <v>97</v>
      </c>
      <c r="AT964" t="s">
        <v>176</v>
      </c>
      <c r="AU964" t="s">
        <v>126</v>
      </c>
      <c r="AV964" t="s">
        <v>145</v>
      </c>
      <c r="AX964" t="s">
        <v>178</v>
      </c>
      <c r="AY964">
        <v>14</v>
      </c>
      <c r="AZ964">
        <v>788</v>
      </c>
      <c r="BA964">
        <v>14</v>
      </c>
      <c r="BB964">
        <v>540</v>
      </c>
      <c r="BC964">
        <v>1</v>
      </c>
      <c r="BD964">
        <v>1</v>
      </c>
      <c r="BE964" t="s">
        <v>101</v>
      </c>
      <c r="BF964" t="s">
        <v>515</v>
      </c>
      <c r="BG964" t="s">
        <v>308</v>
      </c>
      <c r="BH964" t="s">
        <v>104</v>
      </c>
      <c r="BI964" t="s">
        <v>84</v>
      </c>
      <c r="BJ964" t="s">
        <v>658</v>
      </c>
      <c r="BK964">
        <v>69</v>
      </c>
      <c r="BL964">
        <v>206.4</v>
      </c>
      <c r="BM964">
        <v>175.26</v>
      </c>
      <c r="BN964">
        <v>93.62</v>
      </c>
      <c r="BO964">
        <v>30</v>
      </c>
      <c r="BP964" t="s">
        <v>192</v>
      </c>
      <c r="BQ964">
        <v>107</v>
      </c>
      <c r="BR964">
        <v>98.08</v>
      </c>
      <c r="BS964" t="s">
        <v>6154</v>
      </c>
      <c r="BT964" t="s">
        <v>181</v>
      </c>
    </row>
    <row r="965" spans="1:72" x14ac:dyDescent="0.2">
      <c r="A965" s="3">
        <v>789582</v>
      </c>
      <c r="B965">
        <v>4</v>
      </c>
      <c r="C965" t="s">
        <v>18</v>
      </c>
      <c r="D965">
        <v>5</v>
      </c>
      <c r="E965" s="2" t="s">
        <v>893</v>
      </c>
      <c r="F965" s="3" t="s">
        <v>84</v>
      </c>
      <c r="G965" t="s">
        <v>645</v>
      </c>
      <c r="H965" t="s">
        <v>517</v>
      </c>
      <c r="I965" t="s">
        <v>6155</v>
      </c>
      <c r="J965" t="s">
        <v>6156</v>
      </c>
      <c r="K965" t="s">
        <v>6157</v>
      </c>
      <c r="L965" t="s">
        <v>291</v>
      </c>
      <c r="M965" t="s">
        <v>81</v>
      </c>
      <c r="N965">
        <v>75710</v>
      </c>
      <c r="O965" t="s">
        <v>82</v>
      </c>
      <c r="P965" t="s">
        <v>291</v>
      </c>
      <c r="Q965">
        <v>1</v>
      </c>
      <c r="R965" t="s">
        <v>84</v>
      </c>
      <c r="S965" t="s">
        <v>126</v>
      </c>
      <c r="T965" t="s">
        <v>85</v>
      </c>
      <c r="U965">
        <v>4</v>
      </c>
      <c r="V965" t="s">
        <v>86</v>
      </c>
      <c r="W965">
        <v>1</v>
      </c>
      <c r="X965" t="s">
        <v>139</v>
      </c>
      <c r="Y965" t="s">
        <v>200</v>
      </c>
      <c r="Z965" t="s">
        <v>117</v>
      </c>
      <c r="AA965" s="2">
        <v>43892</v>
      </c>
      <c r="AB965" s="2" t="s">
        <v>555</v>
      </c>
      <c r="AC965" t="s">
        <v>268</v>
      </c>
      <c r="AD965">
        <v>3</v>
      </c>
      <c r="AE965">
        <v>2</v>
      </c>
      <c r="AF965">
        <v>0</v>
      </c>
      <c r="AG965" t="s">
        <v>899</v>
      </c>
      <c r="AH965" t="s">
        <v>143</v>
      </c>
      <c r="AI965" t="s">
        <v>144</v>
      </c>
      <c r="AJ965">
        <v>5205.49</v>
      </c>
      <c r="AK965">
        <v>5205</v>
      </c>
      <c r="AL965">
        <v>5206</v>
      </c>
      <c r="AM965">
        <v>5205</v>
      </c>
      <c r="AN965">
        <v>2822.2</v>
      </c>
      <c r="AO965">
        <v>2383.29</v>
      </c>
      <c r="AP965">
        <v>2602.7399999999998</v>
      </c>
      <c r="AQ965" t="s">
        <v>900</v>
      </c>
      <c r="AR965" t="s">
        <v>901</v>
      </c>
      <c r="AS965" t="s">
        <v>902</v>
      </c>
      <c r="AT965" t="s">
        <v>903</v>
      </c>
      <c r="AV965" t="s">
        <v>904</v>
      </c>
      <c r="AX965" t="s">
        <v>905</v>
      </c>
      <c r="AY965">
        <v>15</v>
      </c>
      <c r="AZ965">
        <v>795</v>
      </c>
      <c r="BA965">
        <v>15</v>
      </c>
      <c r="BB965">
        <v>640</v>
      </c>
      <c r="BC965">
        <v>1</v>
      </c>
      <c r="BD965">
        <v>1</v>
      </c>
      <c r="BE965" t="s">
        <v>101</v>
      </c>
      <c r="BF965" t="s">
        <v>478</v>
      </c>
      <c r="BG965" t="s">
        <v>1344</v>
      </c>
      <c r="BH965" t="s">
        <v>104</v>
      </c>
      <c r="BI965" t="s">
        <v>84</v>
      </c>
      <c r="BJ965" t="s">
        <v>907</v>
      </c>
      <c r="BK965">
        <v>22</v>
      </c>
      <c r="BL965">
        <v>6</v>
      </c>
      <c r="BM965">
        <v>55.88</v>
      </c>
      <c r="BN965">
        <v>2.72</v>
      </c>
      <c r="BO965">
        <v>8</v>
      </c>
      <c r="BP965" t="s">
        <v>148</v>
      </c>
      <c r="BQ965">
        <v>55</v>
      </c>
      <c r="BR965">
        <v>97.95</v>
      </c>
      <c r="BS965" t="s">
        <v>3875</v>
      </c>
      <c r="BT965" t="s">
        <v>181</v>
      </c>
    </row>
    <row r="966" spans="1:72" x14ac:dyDescent="0.2">
      <c r="A966" s="3">
        <v>789583</v>
      </c>
      <c r="B966">
        <v>1</v>
      </c>
      <c r="C966" t="s">
        <v>276</v>
      </c>
      <c r="D966">
        <v>1</v>
      </c>
      <c r="E966" s="2" t="s">
        <v>277</v>
      </c>
      <c r="F966" s="3" t="s">
        <v>224</v>
      </c>
      <c r="G966" t="s">
        <v>815</v>
      </c>
      <c r="H966" t="s">
        <v>110</v>
      </c>
      <c r="I966" t="s">
        <v>6158</v>
      </c>
      <c r="J966" t="s">
        <v>6159</v>
      </c>
      <c r="K966" t="s">
        <v>6160</v>
      </c>
      <c r="L966" t="s">
        <v>3364</v>
      </c>
      <c r="M966" t="s">
        <v>81</v>
      </c>
      <c r="N966">
        <v>78022</v>
      </c>
      <c r="O966" t="s">
        <v>82</v>
      </c>
      <c r="P966" t="s">
        <v>3365</v>
      </c>
      <c r="Q966">
        <v>1</v>
      </c>
      <c r="R966" t="s">
        <v>84</v>
      </c>
      <c r="S966" t="s">
        <v>84</v>
      </c>
      <c r="T966" t="s">
        <v>85</v>
      </c>
      <c r="U966">
        <v>4</v>
      </c>
      <c r="V966" t="s">
        <v>86</v>
      </c>
      <c r="W966">
        <v>2</v>
      </c>
      <c r="X966" t="s">
        <v>87</v>
      </c>
      <c r="Y966" t="s">
        <v>88</v>
      </c>
      <c r="Z966" t="s">
        <v>89</v>
      </c>
      <c r="AA966" s="2">
        <v>43878</v>
      </c>
      <c r="AB966" s="2" t="s">
        <v>1133</v>
      </c>
      <c r="AC966" t="s">
        <v>158</v>
      </c>
      <c r="AD966">
        <v>5</v>
      </c>
      <c r="AE966">
        <v>4</v>
      </c>
      <c r="AF966">
        <v>13</v>
      </c>
      <c r="AG966" t="s">
        <v>380</v>
      </c>
      <c r="AH966">
        <v>12</v>
      </c>
      <c r="AI966" t="s">
        <v>303</v>
      </c>
      <c r="AJ966">
        <v>128228.96</v>
      </c>
      <c r="AK966">
        <v>128228</v>
      </c>
      <c r="AL966">
        <v>128229</v>
      </c>
      <c r="AM966">
        <v>128228</v>
      </c>
      <c r="AN966">
        <v>20322.900000000001</v>
      </c>
      <c r="AO966">
        <v>107906.06</v>
      </c>
      <c r="AP966">
        <v>32057.24</v>
      </c>
      <c r="AQ966" t="s">
        <v>235</v>
      </c>
      <c r="AR966" t="s">
        <v>236</v>
      </c>
      <c r="AS966" t="s">
        <v>237</v>
      </c>
      <c r="AT966" t="s">
        <v>238</v>
      </c>
      <c r="AU966" t="s">
        <v>126</v>
      </c>
      <c r="AV966" t="s">
        <v>581</v>
      </c>
      <c r="AW966" t="s">
        <v>126</v>
      </c>
      <c r="AX966" t="s">
        <v>293</v>
      </c>
      <c r="AY966">
        <v>18</v>
      </c>
      <c r="AZ966">
        <v>871</v>
      </c>
      <c r="BA966">
        <v>18</v>
      </c>
      <c r="BB966">
        <v>720</v>
      </c>
      <c r="BC966">
        <v>4</v>
      </c>
      <c r="BD966">
        <v>4</v>
      </c>
      <c r="BE966" t="s">
        <v>241</v>
      </c>
      <c r="BF966" t="s">
        <v>1520</v>
      </c>
      <c r="BG966" t="s">
        <v>420</v>
      </c>
      <c r="BH966" t="s">
        <v>104</v>
      </c>
      <c r="BI966" t="s">
        <v>126</v>
      </c>
      <c r="BJ966" t="s">
        <v>868</v>
      </c>
      <c r="BK966">
        <v>62</v>
      </c>
      <c r="BL966">
        <v>177.3</v>
      </c>
      <c r="BM966">
        <v>157.47999999999999</v>
      </c>
      <c r="BN966">
        <v>80.42</v>
      </c>
      <c r="BO966">
        <v>32</v>
      </c>
      <c r="BP966" t="s">
        <v>192</v>
      </c>
      <c r="BQ966">
        <v>113</v>
      </c>
      <c r="BR966">
        <v>98.37</v>
      </c>
      <c r="BS966" t="s">
        <v>6161</v>
      </c>
      <c r="BT966" t="s">
        <v>108</v>
      </c>
    </row>
    <row r="967" spans="1:72" x14ac:dyDescent="0.2">
      <c r="A967" s="3">
        <v>789584</v>
      </c>
      <c r="B967">
        <v>1</v>
      </c>
      <c r="C967" t="s">
        <v>276</v>
      </c>
      <c r="D967">
        <v>1</v>
      </c>
      <c r="E967" s="2" t="s">
        <v>277</v>
      </c>
      <c r="F967" s="3" t="s">
        <v>224</v>
      </c>
      <c r="G967" t="s">
        <v>1561</v>
      </c>
      <c r="H967" t="s">
        <v>183</v>
      </c>
      <c r="I967" t="s">
        <v>6162</v>
      </c>
      <c r="J967" t="s">
        <v>6163</v>
      </c>
      <c r="K967" t="s">
        <v>6164</v>
      </c>
      <c r="L967" t="s">
        <v>1350</v>
      </c>
      <c r="M967" t="s">
        <v>81</v>
      </c>
      <c r="N967">
        <v>75462</v>
      </c>
      <c r="O967" t="s">
        <v>82</v>
      </c>
      <c r="P967" t="s">
        <v>3410</v>
      </c>
      <c r="Q967">
        <v>3</v>
      </c>
      <c r="R967" t="s">
        <v>84</v>
      </c>
      <c r="S967" t="s">
        <v>84</v>
      </c>
      <c r="T967" t="s">
        <v>85</v>
      </c>
      <c r="U967">
        <v>4</v>
      </c>
      <c r="V967" t="s">
        <v>86</v>
      </c>
      <c r="W967">
        <v>1</v>
      </c>
      <c r="X967" t="s">
        <v>139</v>
      </c>
      <c r="Y967" t="s">
        <v>88</v>
      </c>
      <c r="Z967" t="s">
        <v>89</v>
      </c>
      <c r="AA967" s="2">
        <v>43920</v>
      </c>
      <c r="AB967" s="2" t="s">
        <v>4926</v>
      </c>
      <c r="AC967" t="s">
        <v>141</v>
      </c>
      <c r="AD967">
        <v>5</v>
      </c>
      <c r="AE967">
        <v>5</v>
      </c>
      <c r="AF967">
        <v>18</v>
      </c>
      <c r="AG967" t="s">
        <v>827</v>
      </c>
      <c r="AH967" t="s">
        <v>288</v>
      </c>
      <c r="AI967" t="s">
        <v>289</v>
      </c>
      <c r="AJ967">
        <v>68672.33</v>
      </c>
      <c r="AK967">
        <v>68672</v>
      </c>
      <c r="AL967">
        <v>68673</v>
      </c>
      <c r="AM967">
        <v>68672</v>
      </c>
      <c r="AN967">
        <v>17721.439999999999</v>
      </c>
      <c r="AO967">
        <v>50950.89</v>
      </c>
      <c r="AP967">
        <v>13734.47</v>
      </c>
      <c r="AQ967" t="s">
        <v>820</v>
      </c>
      <c r="AR967" s="16" t="s">
        <v>291</v>
      </c>
      <c r="AS967" s="16" t="s">
        <v>291</v>
      </c>
      <c r="AT967" s="16" t="s">
        <v>291</v>
      </c>
      <c r="AU967" t="s">
        <v>126</v>
      </c>
      <c r="AV967" t="s">
        <v>927</v>
      </c>
      <c r="AW967" t="s">
        <v>126</v>
      </c>
      <c r="AX967" t="s">
        <v>293</v>
      </c>
      <c r="AY967">
        <v>6</v>
      </c>
      <c r="AZ967">
        <v>372</v>
      </c>
      <c r="BA967">
        <v>6</v>
      </c>
      <c r="BB967">
        <v>248</v>
      </c>
      <c r="BC967">
        <v>3</v>
      </c>
      <c r="BD967">
        <v>3</v>
      </c>
      <c r="BE967" t="s">
        <v>257</v>
      </c>
      <c r="BF967" t="s">
        <v>969</v>
      </c>
      <c r="BG967" t="s">
        <v>1124</v>
      </c>
      <c r="BH967" t="s">
        <v>104</v>
      </c>
      <c r="BI967" t="s">
        <v>126</v>
      </c>
      <c r="BJ967" t="s">
        <v>163</v>
      </c>
      <c r="BK967">
        <v>64</v>
      </c>
      <c r="BL967">
        <v>163.19999999999999</v>
      </c>
      <c r="BM967">
        <v>162.56</v>
      </c>
      <c r="BN967">
        <v>74.03</v>
      </c>
      <c r="BO967">
        <v>28</v>
      </c>
      <c r="BP967" t="s">
        <v>106</v>
      </c>
      <c r="BQ967">
        <v>81</v>
      </c>
      <c r="BR967">
        <v>97.34</v>
      </c>
      <c r="BS967" t="s">
        <v>6165</v>
      </c>
      <c r="BT967" t="s">
        <v>181</v>
      </c>
    </row>
    <row r="968" spans="1:72" x14ac:dyDescent="0.2">
      <c r="A968" s="3">
        <v>789585</v>
      </c>
      <c r="B968">
        <v>4</v>
      </c>
      <c r="C968" t="s">
        <v>18</v>
      </c>
      <c r="D968">
        <v>5</v>
      </c>
      <c r="E968" s="2" t="s">
        <v>893</v>
      </c>
      <c r="F968" s="3" t="s">
        <v>84</v>
      </c>
      <c r="G968" t="s">
        <v>2764</v>
      </c>
      <c r="H968" t="s">
        <v>237</v>
      </c>
      <c r="I968" t="s">
        <v>6166</v>
      </c>
      <c r="J968" t="s">
        <v>6167</v>
      </c>
      <c r="K968" t="s">
        <v>6168</v>
      </c>
      <c r="L968" t="s">
        <v>3586</v>
      </c>
      <c r="M968" t="s">
        <v>81</v>
      </c>
      <c r="N968">
        <v>75977</v>
      </c>
      <c r="O968" t="s">
        <v>82</v>
      </c>
      <c r="P968" t="s">
        <v>6169</v>
      </c>
      <c r="Q968">
        <v>1</v>
      </c>
      <c r="R968" t="s">
        <v>84</v>
      </c>
      <c r="S968" t="s">
        <v>126</v>
      </c>
      <c r="T968" t="s">
        <v>331</v>
      </c>
      <c r="U968">
        <v>4</v>
      </c>
      <c r="V968" t="s">
        <v>86</v>
      </c>
      <c r="W968">
        <v>2</v>
      </c>
      <c r="X968" t="s">
        <v>87</v>
      </c>
      <c r="Y968" t="s">
        <v>200</v>
      </c>
      <c r="Z968" t="s">
        <v>343</v>
      </c>
      <c r="AA968" s="2">
        <v>43837</v>
      </c>
      <c r="AB968" s="2" t="s">
        <v>302</v>
      </c>
      <c r="AC968" t="s">
        <v>286</v>
      </c>
      <c r="AD968">
        <v>3</v>
      </c>
      <c r="AE968">
        <v>2</v>
      </c>
      <c r="AF968">
        <v>0</v>
      </c>
      <c r="AG968" t="s">
        <v>899</v>
      </c>
      <c r="AH968" t="s">
        <v>143</v>
      </c>
      <c r="AI968" t="s">
        <v>144</v>
      </c>
      <c r="AJ968">
        <v>5516.17</v>
      </c>
      <c r="AK968">
        <v>5516</v>
      </c>
      <c r="AL968">
        <v>5517</v>
      </c>
      <c r="AM968">
        <v>5516</v>
      </c>
      <c r="AN968">
        <v>2822.2</v>
      </c>
      <c r="AO968">
        <v>2693.97</v>
      </c>
      <c r="AP968">
        <v>2758.09</v>
      </c>
      <c r="AQ968" t="s">
        <v>900</v>
      </c>
      <c r="AR968" t="s">
        <v>901</v>
      </c>
      <c r="AS968" t="s">
        <v>902</v>
      </c>
      <c r="AT968" t="s">
        <v>903</v>
      </c>
      <c r="AV968" t="s">
        <v>904</v>
      </c>
      <c r="AX968" t="s">
        <v>905</v>
      </c>
      <c r="AY968">
        <v>15</v>
      </c>
      <c r="AZ968">
        <v>795</v>
      </c>
      <c r="BA968">
        <v>15</v>
      </c>
      <c r="BB968">
        <v>640</v>
      </c>
      <c r="BC968">
        <v>1</v>
      </c>
      <c r="BD968">
        <v>1</v>
      </c>
      <c r="BE968" t="s">
        <v>101</v>
      </c>
      <c r="BF968" t="s">
        <v>1410</v>
      </c>
      <c r="BG968" t="s">
        <v>1124</v>
      </c>
      <c r="BH968" t="s">
        <v>104</v>
      </c>
      <c r="BI968" t="s">
        <v>84</v>
      </c>
      <c r="BJ968" t="s">
        <v>1060</v>
      </c>
      <c r="BK968">
        <v>17</v>
      </c>
      <c r="BL968">
        <v>9</v>
      </c>
      <c r="BM968">
        <v>43.18</v>
      </c>
      <c r="BN968">
        <v>4.08</v>
      </c>
      <c r="BO968">
        <v>21</v>
      </c>
      <c r="BP968" t="s">
        <v>209</v>
      </c>
      <c r="BQ968">
        <v>75</v>
      </c>
      <c r="BR968">
        <v>97.43</v>
      </c>
      <c r="BS968" t="s">
        <v>2159</v>
      </c>
      <c r="BT968" t="s">
        <v>132</v>
      </c>
    </row>
    <row r="969" spans="1:72" x14ac:dyDescent="0.2">
      <c r="A969" s="3">
        <v>789586</v>
      </c>
      <c r="B969">
        <v>3</v>
      </c>
      <c r="C969" t="s">
        <v>72</v>
      </c>
      <c r="D969">
        <v>2</v>
      </c>
      <c r="E969" s="2" t="s">
        <v>73</v>
      </c>
      <c r="F969" s="3" t="s">
        <v>502</v>
      </c>
      <c r="G969" t="s">
        <v>492</v>
      </c>
      <c r="H969" t="s">
        <v>1251</v>
      </c>
      <c r="I969" t="s">
        <v>5102</v>
      </c>
      <c r="J969" t="s">
        <v>6170</v>
      </c>
      <c r="K969" t="s">
        <v>6171</v>
      </c>
      <c r="L969" t="s">
        <v>3738</v>
      </c>
      <c r="M969" t="s">
        <v>81</v>
      </c>
      <c r="N969">
        <v>75980</v>
      </c>
      <c r="O969" t="s">
        <v>82</v>
      </c>
      <c r="P969" t="s">
        <v>3739</v>
      </c>
      <c r="Q969">
        <v>1</v>
      </c>
      <c r="R969" t="s">
        <v>84</v>
      </c>
      <c r="S969" t="s">
        <v>84</v>
      </c>
      <c r="T969" t="s">
        <v>85</v>
      </c>
      <c r="U969">
        <v>3</v>
      </c>
      <c r="V969" t="s">
        <v>314</v>
      </c>
      <c r="W969">
        <v>2</v>
      </c>
      <c r="X969" t="s">
        <v>87</v>
      </c>
      <c r="Y969" t="s">
        <v>116</v>
      </c>
      <c r="Z969" t="s">
        <v>117</v>
      </c>
      <c r="AA969" s="2">
        <v>43909</v>
      </c>
      <c r="AB969" s="2" t="s">
        <v>3240</v>
      </c>
      <c r="AC969" t="s">
        <v>141</v>
      </c>
      <c r="AD969">
        <v>2</v>
      </c>
      <c r="AE969">
        <v>2</v>
      </c>
      <c r="AF969">
        <v>3</v>
      </c>
      <c r="AG969" t="s">
        <v>2447</v>
      </c>
      <c r="AH969" t="s">
        <v>591</v>
      </c>
      <c r="AI969" t="s">
        <v>592</v>
      </c>
      <c r="AJ969">
        <v>16526.060000000001</v>
      </c>
      <c r="AK969">
        <v>16526</v>
      </c>
      <c r="AL969">
        <v>16527</v>
      </c>
      <c r="AM969">
        <v>16526</v>
      </c>
      <c r="AN969">
        <v>5127.24</v>
      </c>
      <c r="AO969">
        <v>11398.82</v>
      </c>
      <c r="AP969">
        <v>8263.0300000000007</v>
      </c>
      <c r="AQ969" t="s">
        <v>2449</v>
      </c>
      <c r="AR969" t="s">
        <v>3773</v>
      </c>
      <c r="AS969" t="s">
        <v>110</v>
      </c>
      <c r="AT969" t="s">
        <v>2633</v>
      </c>
      <c r="AU969" t="s">
        <v>126</v>
      </c>
      <c r="AV969" t="s">
        <v>358</v>
      </c>
      <c r="AW969" t="s">
        <v>126</v>
      </c>
      <c r="AY969">
        <v>4</v>
      </c>
      <c r="AZ969">
        <v>202</v>
      </c>
      <c r="BA969">
        <v>4</v>
      </c>
      <c r="BB969">
        <v>141</v>
      </c>
      <c r="BC969">
        <v>1</v>
      </c>
      <c r="BD969">
        <v>2</v>
      </c>
      <c r="BE969" t="s">
        <v>206</v>
      </c>
      <c r="BF969" t="s">
        <v>573</v>
      </c>
      <c r="BH969" t="s">
        <v>104</v>
      </c>
      <c r="BI969" t="s">
        <v>84</v>
      </c>
      <c r="BJ969" t="s">
        <v>452</v>
      </c>
      <c r="BK969">
        <v>67</v>
      </c>
      <c r="BL969">
        <v>134.19999999999999</v>
      </c>
      <c r="BM969">
        <v>170.18</v>
      </c>
      <c r="BN969">
        <v>60.87</v>
      </c>
      <c r="BO969">
        <v>21</v>
      </c>
      <c r="BP969" t="s">
        <v>209</v>
      </c>
      <c r="BQ969">
        <v>72</v>
      </c>
      <c r="BR969">
        <v>98.08</v>
      </c>
      <c r="BS969" t="s">
        <v>6172</v>
      </c>
      <c r="BT969" t="s">
        <v>181</v>
      </c>
    </row>
    <row r="970" spans="1:72" x14ac:dyDescent="0.2">
      <c r="A970" s="3">
        <v>789587</v>
      </c>
      <c r="B970">
        <v>3</v>
      </c>
      <c r="C970" t="s">
        <v>72</v>
      </c>
      <c r="D970">
        <v>2</v>
      </c>
      <c r="E970" s="2" t="s">
        <v>73</v>
      </c>
      <c r="G970" t="s">
        <v>6173</v>
      </c>
      <c r="H970" t="s">
        <v>339</v>
      </c>
      <c r="I970" t="s">
        <v>6174</v>
      </c>
      <c r="J970" t="s">
        <v>6175</v>
      </c>
      <c r="K970" t="s">
        <v>6176</v>
      </c>
      <c r="L970" t="s">
        <v>291</v>
      </c>
      <c r="M970" t="s">
        <v>81</v>
      </c>
      <c r="N970">
        <v>75016</v>
      </c>
      <c r="O970" t="s">
        <v>82</v>
      </c>
      <c r="P970" t="s">
        <v>291</v>
      </c>
      <c r="Q970">
        <v>1</v>
      </c>
      <c r="R970" t="s">
        <v>84</v>
      </c>
      <c r="S970" t="s">
        <v>84</v>
      </c>
      <c r="T970" t="s">
        <v>85</v>
      </c>
      <c r="U970">
        <v>4</v>
      </c>
      <c r="V970" t="s">
        <v>86</v>
      </c>
      <c r="W970">
        <v>2</v>
      </c>
      <c r="X970" t="s">
        <v>87</v>
      </c>
      <c r="Y970" t="s">
        <v>116</v>
      </c>
      <c r="Z970" t="s">
        <v>117</v>
      </c>
      <c r="AA970" s="2">
        <v>43899</v>
      </c>
      <c r="AB970" s="2" t="s">
        <v>315</v>
      </c>
      <c r="AC970" t="s">
        <v>91</v>
      </c>
      <c r="AD970">
        <v>2</v>
      </c>
      <c r="AE970">
        <v>1</v>
      </c>
      <c r="AF970">
        <v>14</v>
      </c>
      <c r="AG970" t="s">
        <v>639</v>
      </c>
      <c r="AH970" t="s">
        <v>121</v>
      </c>
      <c r="AI970" t="s">
        <v>122</v>
      </c>
      <c r="AJ970">
        <v>118362.19</v>
      </c>
      <c r="AK970">
        <v>118362</v>
      </c>
      <c r="AL970">
        <v>118363</v>
      </c>
      <c r="AM970">
        <v>118362</v>
      </c>
      <c r="AN970">
        <v>2526.5</v>
      </c>
      <c r="AO970">
        <v>115835.69</v>
      </c>
      <c r="AP970">
        <v>118362.19</v>
      </c>
      <c r="AQ970" t="s">
        <v>329</v>
      </c>
      <c r="AR970" t="s">
        <v>330</v>
      </c>
      <c r="AS970" t="s">
        <v>331</v>
      </c>
      <c r="AT970" t="s">
        <v>332</v>
      </c>
      <c r="AU970" t="s">
        <v>126</v>
      </c>
      <c r="AV970" t="s">
        <v>6011</v>
      </c>
      <c r="AX970" t="s">
        <v>334</v>
      </c>
      <c r="AY970">
        <v>8</v>
      </c>
      <c r="AZ970">
        <v>470</v>
      </c>
      <c r="BA970">
        <v>8</v>
      </c>
      <c r="BB970">
        <v>302</v>
      </c>
      <c r="BC970">
        <v>1</v>
      </c>
      <c r="BD970">
        <v>2</v>
      </c>
      <c r="BE970" t="s">
        <v>206</v>
      </c>
      <c r="BF970" t="s">
        <v>573</v>
      </c>
      <c r="BG970" t="s">
        <v>716</v>
      </c>
      <c r="BH970" t="s">
        <v>104</v>
      </c>
      <c r="BI970" t="s">
        <v>84</v>
      </c>
      <c r="BJ970" t="s">
        <v>222</v>
      </c>
      <c r="BK970">
        <v>65</v>
      </c>
      <c r="BL970">
        <v>174</v>
      </c>
      <c r="BM970">
        <v>165.1</v>
      </c>
      <c r="BN970">
        <v>78.930000000000007</v>
      </c>
      <c r="BO970">
        <v>28</v>
      </c>
      <c r="BP970" t="s">
        <v>106</v>
      </c>
      <c r="BQ970">
        <v>99</v>
      </c>
      <c r="BR970">
        <v>98.3</v>
      </c>
      <c r="BS970" t="s">
        <v>6177</v>
      </c>
      <c r="BT970" t="s">
        <v>181</v>
      </c>
    </row>
    <row r="971" spans="1:72" x14ac:dyDescent="0.2">
      <c r="A971" s="3">
        <v>789588</v>
      </c>
      <c r="B971">
        <v>4</v>
      </c>
      <c r="C971" t="s">
        <v>18</v>
      </c>
      <c r="D971">
        <v>5</v>
      </c>
      <c r="E971" s="2" t="s">
        <v>893</v>
      </c>
      <c r="F971" s="3" t="s">
        <v>84</v>
      </c>
      <c r="G971" t="s">
        <v>799</v>
      </c>
      <c r="H971" t="s">
        <v>331</v>
      </c>
      <c r="I971" t="s">
        <v>6178</v>
      </c>
      <c r="J971" t="s">
        <v>6179</v>
      </c>
      <c r="K971" t="s">
        <v>6180</v>
      </c>
      <c r="L971" t="s">
        <v>291</v>
      </c>
      <c r="M971" t="s">
        <v>81</v>
      </c>
      <c r="N971">
        <v>76150</v>
      </c>
      <c r="O971" t="s">
        <v>82</v>
      </c>
      <c r="P971" t="s">
        <v>291</v>
      </c>
      <c r="Q971">
        <v>1</v>
      </c>
      <c r="R971" t="s">
        <v>84</v>
      </c>
      <c r="S971" t="s">
        <v>126</v>
      </c>
      <c r="T971" t="s">
        <v>331</v>
      </c>
      <c r="U971">
        <v>4</v>
      </c>
      <c r="V971" t="s">
        <v>86</v>
      </c>
      <c r="W971">
        <v>2</v>
      </c>
      <c r="X971" t="s">
        <v>87</v>
      </c>
      <c r="Y971" t="s">
        <v>200</v>
      </c>
      <c r="Z971" t="s">
        <v>343</v>
      </c>
      <c r="AA971" s="2">
        <v>43915</v>
      </c>
      <c r="AB971" s="2" t="s">
        <v>1565</v>
      </c>
      <c r="AC971" t="s">
        <v>158</v>
      </c>
      <c r="AD971">
        <v>3</v>
      </c>
      <c r="AE971">
        <v>2</v>
      </c>
      <c r="AF971">
        <v>0</v>
      </c>
      <c r="AG971" t="s">
        <v>899</v>
      </c>
      <c r="AH971" t="s">
        <v>143</v>
      </c>
      <c r="AI971" t="s">
        <v>144</v>
      </c>
      <c r="AJ971">
        <v>4775.54</v>
      </c>
      <c r="AK971">
        <v>4775</v>
      </c>
      <c r="AL971">
        <v>4776</v>
      </c>
      <c r="AM971">
        <v>4775</v>
      </c>
      <c r="AN971">
        <v>2822.2</v>
      </c>
      <c r="AO971">
        <v>1953.34</v>
      </c>
      <c r="AP971">
        <v>2387.77</v>
      </c>
      <c r="AQ971" t="s">
        <v>1058</v>
      </c>
      <c r="AR971" t="s">
        <v>1059</v>
      </c>
      <c r="AS971" t="s">
        <v>902</v>
      </c>
      <c r="AT971" t="s">
        <v>903</v>
      </c>
      <c r="AV971" t="s">
        <v>904</v>
      </c>
      <c r="AX971" t="s">
        <v>905</v>
      </c>
      <c r="AY971">
        <v>15</v>
      </c>
      <c r="AZ971">
        <v>795</v>
      </c>
      <c r="BA971">
        <v>15</v>
      </c>
      <c r="BB971">
        <v>640</v>
      </c>
      <c r="BC971">
        <v>1</v>
      </c>
      <c r="BD971">
        <v>1</v>
      </c>
      <c r="BE971" t="s">
        <v>101</v>
      </c>
      <c r="BF971" t="s">
        <v>2118</v>
      </c>
      <c r="BG971" t="s">
        <v>162</v>
      </c>
      <c r="BH971" t="s">
        <v>104</v>
      </c>
      <c r="BI971" t="s">
        <v>84</v>
      </c>
      <c r="BJ971" t="s">
        <v>1710</v>
      </c>
      <c r="BK971">
        <v>24</v>
      </c>
      <c r="BL971">
        <v>6</v>
      </c>
      <c r="BM971">
        <v>60.96</v>
      </c>
      <c r="BN971">
        <v>2.72</v>
      </c>
      <c r="BO971">
        <v>7</v>
      </c>
      <c r="BP971" t="s">
        <v>148</v>
      </c>
      <c r="BQ971">
        <v>62</v>
      </c>
      <c r="BR971">
        <v>97.56</v>
      </c>
      <c r="BS971" t="s">
        <v>3704</v>
      </c>
      <c r="BT971" t="s">
        <v>181</v>
      </c>
    </row>
    <row r="972" spans="1:72" x14ac:dyDescent="0.2">
      <c r="A972" s="3">
        <v>789589</v>
      </c>
      <c r="B972">
        <v>3</v>
      </c>
      <c r="C972" t="s">
        <v>72</v>
      </c>
      <c r="D972">
        <v>2</v>
      </c>
      <c r="E972" s="2" t="s">
        <v>73</v>
      </c>
      <c r="F972" s="3" t="s">
        <v>74</v>
      </c>
      <c r="G972" t="s">
        <v>718</v>
      </c>
      <c r="H972" t="s">
        <v>183</v>
      </c>
      <c r="I972" t="s">
        <v>5419</v>
      </c>
      <c r="J972" t="s">
        <v>6181</v>
      </c>
      <c r="K972" t="s">
        <v>6182</v>
      </c>
      <c r="L972" t="s">
        <v>291</v>
      </c>
      <c r="M972" t="s">
        <v>81</v>
      </c>
      <c r="N972">
        <v>77508</v>
      </c>
      <c r="O972" t="s">
        <v>82</v>
      </c>
      <c r="P972" t="s">
        <v>291</v>
      </c>
      <c r="Q972">
        <v>1</v>
      </c>
      <c r="R972" t="s">
        <v>84</v>
      </c>
      <c r="S972" t="s">
        <v>84</v>
      </c>
      <c r="T972" t="s">
        <v>85</v>
      </c>
      <c r="U972">
        <v>4</v>
      </c>
      <c r="V972" t="s">
        <v>86</v>
      </c>
      <c r="W972">
        <v>1</v>
      </c>
      <c r="X972" t="s">
        <v>139</v>
      </c>
      <c r="Y972" t="s">
        <v>200</v>
      </c>
      <c r="Z972" t="s">
        <v>117</v>
      </c>
      <c r="AA972" s="2">
        <v>43848</v>
      </c>
      <c r="AB972" s="2" t="s">
        <v>811</v>
      </c>
      <c r="AC972" t="s">
        <v>91</v>
      </c>
      <c r="AD972">
        <v>2</v>
      </c>
      <c r="AE972">
        <v>3</v>
      </c>
      <c r="AF972">
        <v>8</v>
      </c>
      <c r="AG972" t="s">
        <v>173</v>
      </c>
      <c r="AH972" t="s">
        <v>121</v>
      </c>
      <c r="AI972" t="s">
        <v>122</v>
      </c>
      <c r="AJ972">
        <v>33936.35</v>
      </c>
      <c r="AK972">
        <v>33936</v>
      </c>
      <c r="AL972">
        <v>33937</v>
      </c>
      <c r="AM972">
        <v>33936</v>
      </c>
      <c r="AN972">
        <v>8578.32</v>
      </c>
      <c r="AO972">
        <v>25358.03</v>
      </c>
      <c r="AP972">
        <v>11312.12</v>
      </c>
      <c r="AQ972" t="s">
        <v>6183</v>
      </c>
      <c r="AR972" t="s">
        <v>6184</v>
      </c>
      <c r="AS972" t="s">
        <v>97</v>
      </c>
      <c r="AT972" t="s">
        <v>2641</v>
      </c>
      <c r="AU972" t="s">
        <v>126</v>
      </c>
      <c r="AV972" t="s">
        <v>174</v>
      </c>
      <c r="AW972" t="s">
        <v>126</v>
      </c>
      <c r="AX972" t="s">
        <v>178</v>
      </c>
      <c r="AY972">
        <v>14</v>
      </c>
      <c r="AZ972">
        <v>785</v>
      </c>
      <c r="BA972">
        <v>14</v>
      </c>
      <c r="BB972">
        <v>540</v>
      </c>
      <c r="BC972">
        <v>1</v>
      </c>
      <c r="BD972">
        <v>1</v>
      </c>
      <c r="BE972" t="s">
        <v>101</v>
      </c>
      <c r="BF972" t="s">
        <v>1030</v>
      </c>
      <c r="BG972" t="s">
        <v>103</v>
      </c>
      <c r="BH972" t="s">
        <v>104</v>
      </c>
      <c r="BI972" t="s">
        <v>84</v>
      </c>
      <c r="BJ972" t="s">
        <v>868</v>
      </c>
      <c r="BK972">
        <v>62</v>
      </c>
      <c r="BL972">
        <v>187.2</v>
      </c>
      <c r="BM972">
        <v>157.47999999999999</v>
      </c>
      <c r="BN972">
        <v>84.91</v>
      </c>
      <c r="BO972">
        <v>34</v>
      </c>
      <c r="BP972" t="s">
        <v>192</v>
      </c>
      <c r="BQ972">
        <v>107</v>
      </c>
      <c r="BR972">
        <v>97.4</v>
      </c>
      <c r="BS972" t="s">
        <v>6185</v>
      </c>
      <c r="BT972" t="s">
        <v>132</v>
      </c>
    </row>
    <row r="973" spans="1:72" x14ac:dyDescent="0.2">
      <c r="A973" s="3">
        <v>789590</v>
      </c>
      <c r="B973">
        <v>1</v>
      </c>
      <c r="C973" t="s">
        <v>276</v>
      </c>
      <c r="D973">
        <v>1</v>
      </c>
      <c r="E973" s="2" t="s">
        <v>277</v>
      </c>
      <c r="F973" s="3" t="s">
        <v>224</v>
      </c>
      <c r="G973" t="s">
        <v>6186</v>
      </c>
      <c r="H973" t="s">
        <v>467</v>
      </c>
      <c r="I973" t="s">
        <v>4469</v>
      </c>
      <c r="J973" t="s">
        <v>6187</v>
      </c>
      <c r="K973" t="s">
        <v>6188</v>
      </c>
      <c r="L973" t="s">
        <v>1151</v>
      </c>
      <c r="M973" t="s">
        <v>81</v>
      </c>
      <c r="N973">
        <v>77568</v>
      </c>
      <c r="O973" t="s">
        <v>82</v>
      </c>
      <c r="P973" t="s">
        <v>6082</v>
      </c>
      <c r="Q973">
        <v>20</v>
      </c>
      <c r="R973" t="s">
        <v>126</v>
      </c>
      <c r="S973" t="s">
        <v>84</v>
      </c>
      <c r="T973" t="s">
        <v>85</v>
      </c>
      <c r="U973">
        <v>4</v>
      </c>
      <c r="V973" t="s">
        <v>86</v>
      </c>
      <c r="W973">
        <v>2</v>
      </c>
      <c r="X973" t="s">
        <v>87</v>
      </c>
      <c r="Y973" t="s">
        <v>116</v>
      </c>
      <c r="Z973" t="s">
        <v>117</v>
      </c>
      <c r="AA973" s="2">
        <v>43871</v>
      </c>
      <c r="AB973" s="2" t="s">
        <v>1751</v>
      </c>
      <c r="AC973" t="s">
        <v>172</v>
      </c>
      <c r="AD973">
        <v>5</v>
      </c>
      <c r="AE973">
        <v>6</v>
      </c>
      <c r="AF973">
        <v>24</v>
      </c>
      <c r="AG973" s="14" t="s">
        <v>6189</v>
      </c>
      <c r="AH973" t="s">
        <v>233</v>
      </c>
      <c r="AI973" t="s">
        <v>234</v>
      </c>
      <c r="AJ973">
        <v>329872.93</v>
      </c>
      <c r="AK973">
        <v>329872</v>
      </c>
      <c r="AL973">
        <v>329873</v>
      </c>
      <c r="AM973">
        <v>329872</v>
      </c>
      <c r="AN973">
        <v>31367.88</v>
      </c>
      <c r="AO973">
        <v>298505.05</v>
      </c>
      <c r="AP973">
        <v>54978.82</v>
      </c>
      <c r="AQ973" t="s">
        <v>235</v>
      </c>
      <c r="AR973" t="s">
        <v>236</v>
      </c>
      <c r="AS973" t="s">
        <v>237</v>
      </c>
      <c r="AT973" t="s">
        <v>238</v>
      </c>
      <c r="AU973" t="s">
        <v>126</v>
      </c>
      <c r="AV973" t="s">
        <v>6190</v>
      </c>
      <c r="AW973" t="s">
        <v>126</v>
      </c>
      <c r="AX973" t="s">
        <v>430</v>
      </c>
      <c r="AY973">
        <v>18</v>
      </c>
      <c r="AZ973">
        <v>853</v>
      </c>
      <c r="BA973">
        <v>18</v>
      </c>
      <c r="BB973">
        <v>710</v>
      </c>
      <c r="BC973">
        <v>4</v>
      </c>
      <c r="BD973">
        <v>4</v>
      </c>
      <c r="BE973" t="s">
        <v>241</v>
      </c>
      <c r="BF973" t="s">
        <v>259</v>
      </c>
      <c r="BG973" t="s">
        <v>129</v>
      </c>
      <c r="BH973" t="s">
        <v>104</v>
      </c>
      <c r="BI973" t="s">
        <v>126</v>
      </c>
      <c r="BJ973" t="s">
        <v>361</v>
      </c>
      <c r="BK973">
        <v>63</v>
      </c>
      <c r="BL973">
        <v>164.6</v>
      </c>
      <c r="BM973">
        <v>160.02000000000001</v>
      </c>
      <c r="BN973">
        <v>74.66</v>
      </c>
      <c r="BO973">
        <v>29</v>
      </c>
      <c r="BP973" t="s">
        <v>106</v>
      </c>
      <c r="BQ973">
        <v>89</v>
      </c>
      <c r="BR973">
        <v>98.05</v>
      </c>
      <c r="BS973" t="s">
        <v>6191</v>
      </c>
      <c r="BT973" t="s">
        <v>108</v>
      </c>
    </row>
    <row r="974" spans="1:72" x14ac:dyDescent="0.2">
      <c r="A974" s="3">
        <v>789591</v>
      </c>
      <c r="B974">
        <v>1</v>
      </c>
      <c r="C974" t="s">
        <v>276</v>
      </c>
      <c r="D974">
        <v>1</v>
      </c>
      <c r="E974" s="2" t="s">
        <v>277</v>
      </c>
      <c r="F974" s="3" t="s">
        <v>224</v>
      </c>
      <c r="G974" t="s">
        <v>1664</v>
      </c>
      <c r="H974" t="s">
        <v>331</v>
      </c>
      <c r="I974" t="s">
        <v>6192</v>
      </c>
      <c r="J974" t="s">
        <v>6193</v>
      </c>
      <c r="K974" t="s">
        <v>6194</v>
      </c>
      <c r="L974" t="s">
        <v>2513</v>
      </c>
      <c r="M974" t="s">
        <v>81</v>
      </c>
      <c r="N974">
        <v>77880</v>
      </c>
      <c r="O974" t="s">
        <v>82</v>
      </c>
      <c r="P974" t="s">
        <v>147</v>
      </c>
      <c r="Q974">
        <v>1</v>
      </c>
      <c r="R974" t="s">
        <v>84</v>
      </c>
      <c r="S974" t="s">
        <v>84</v>
      </c>
      <c r="T974" t="s">
        <v>85</v>
      </c>
      <c r="U974">
        <v>4</v>
      </c>
      <c r="V974" t="s">
        <v>86</v>
      </c>
      <c r="W974">
        <v>2</v>
      </c>
      <c r="X974" t="s">
        <v>87</v>
      </c>
      <c r="Y974" t="s">
        <v>88</v>
      </c>
      <c r="Z974" t="s">
        <v>89</v>
      </c>
      <c r="AA974" s="2">
        <v>43864</v>
      </c>
      <c r="AB974" s="2" t="s">
        <v>1392</v>
      </c>
      <c r="AC974" t="s">
        <v>268</v>
      </c>
      <c r="AD974">
        <v>3</v>
      </c>
      <c r="AE974">
        <v>2</v>
      </c>
      <c r="AF974">
        <v>11</v>
      </c>
      <c r="AG974" t="s">
        <v>723</v>
      </c>
      <c r="AH974" t="s">
        <v>233</v>
      </c>
      <c r="AI974" t="s">
        <v>234</v>
      </c>
      <c r="AJ974">
        <v>43503.49</v>
      </c>
      <c r="AK974">
        <v>43503</v>
      </c>
      <c r="AL974">
        <v>43504</v>
      </c>
      <c r="AM974">
        <v>43503</v>
      </c>
      <c r="AN974">
        <v>8099.9</v>
      </c>
      <c r="AO974">
        <v>35403.589999999997</v>
      </c>
      <c r="AP974">
        <v>21751.74</v>
      </c>
      <c r="AQ974" t="s">
        <v>6195</v>
      </c>
      <c r="AR974" t="s">
        <v>6196</v>
      </c>
      <c r="AS974" t="s">
        <v>110</v>
      </c>
      <c r="AT974" t="s">
        <v>1010</v>
      </c>
      <c r="AU974" t="s">
        <v>126</v>
      </c>
      <c r="AV974" t="s">
        <v>6197</v>
      </c>
      <c r="AW974" t="s">
        <v>126</v>
      </c>
      <c r="AY974">
        <v>4</v>
      </c>
      <c r="AZ974">
        <v>195</v>
      </c>
      <c r="BA974">
        <v>4</v>
      </c>
      <c r="BB974">
        <v>139</v>
      </c>
      <c r="BC974">
        <v>1</v>
      </c>
      <c r="BD974">
        <v>2</v>
      </c>
      <c r="BE974" t="s">
        <v>206</v>
      </c>
      <c r="BF974" t="s">
        <v>969</v>
      </c>
      <c r="BH974" t="s">
        <v>104</v>
      </c>
      <c r="BI974" t="s">
        <v>126</v>
      </c>
      <c r="BJ974" t="s">
        <v>191</v>
      </c>
      <c r="BK974">
        <v>61</v>
      </c>
      <c r="BL974">
        <v>213.8</v>
      </c>
      <c r="BM974">
        <v>154.94</v>
      </c>
      <c r="BN974">
        <v>96.98</v>
      </c>
      <c r="BO974">
        <v>40</v>
      </c>
      <c r="BP974" t="s">
        <v>192</v>
      </c>
      <c r="BQ974">
        <v>103</v>
      </c>
      <c r="BR974">
        <v>98.31</v>
      </c>
      <c r="BS974" t="s">
        <v>6198</v>
      </c>
      <c r="BT974" t="s">
        <v>108</v>
      </c>
    </row>
    <row r="975" spans="1:72" x14ac:dyDescent="0.2">
      <c r="A975" s="3">
        <v>789592</v>
      </c>
      <c r="B975">
        <v>3</v>
      </c>
      <c r="C975" t="s">
        <v>72</v>
      </c>
      <c r="D975">
        <v>2</v>
      </c>
      <c r="E975" s="2" t="s">
        <v>73</v>
      </c>
      <c r="F975" s="3" t="s">
        <v>224</v>
      </c>
      <c r="G975" t="s">
        <v>1243</v>
      </c>
      <c r="H975" t="s">
        <v>493</v>
      </c>
      <c r="I975" t="s">
        <v>6199</v>
      </c>
      <c r="J975" t="s">
        <v>6200</v>
      </c>
      <c r="K975" t="s">
        <v>6201</v>
      </c>
      <c r="L975" t="s">
        <v>3685</v>
      </c>
      <c r="M975" t="s">
        <v>81</v>
      </c>
      <c r="N975">
        <v>79078</v>
      </c>
      <c r="O975" t="s">
        <v>82</v>
      </c>
      <c r="P975" t="s">
        <v>4074</v>
      </c>
      <c r="Q975">
        <v>20</v>
      </c>
      <c r="R975" t="s">
        <v>126</v>
      </c>
      <c r="S975" t="s">
        <v>84</v>
      </c>
      <c r="T975" t="s">
        <v>85</v>
      </c>
      <c r="U975">
        <v>4</v>
      </c>
      <c r="V975" t="s">
        <v>86</v>
      </c>
      <c r="W975">
        <v>2</v>
      </c>
      <c r="X975" t="s">
        <v>87</v>
      </c>
      <c r="Y975" t="s">
        <v>156</v>
      </c>
      <c r="Z975" t="s">
        <v>117</v>
      </c>
      <c r="AA975" s="2">
        <v>43846</v>
      </c>
      <c r="AB975" s="2" t="s">
        <v>157</v>
      </c>
      <c r="AC975" t="s">
        <v>158</v>
      </c>
      <c r="AD975">
        <v>2</v>
      </c>
      <c r="AE975">
        <v>1</v>
      </c>
      <c r="AF975">
        <v>15</v>
      </c>
      <c r="AG975" t="s">
        <v>328</v>
      </c>
      <c r="AH975" t="s">
        <v>233</v>
      </c>
      <c r="AI975" t="s">
        <v>234</v>
      </c>
      <c r="AJ975">
        <v>69492.31</v>
      </c>
      <c r="AK975">
        <v>69492</v>
      </c>
      <c r="AL975">
        <v>69493</v>
      </c>
      <c r="AM975">
        <v>69492</v>
      </c>
      <c r="AN975">
        <v>5227.9799999999996</v>
      </c>
      <c r="AO975">
        <v>64264.33</v>
      </c>
      <c r="AP975">
        <v>69492.31</v>
      </c>
      <c r="AQ975" t="s">
        <v>2088</v>
      </c>
      <c r="AR975" t="s">
        <v>2089</v>
      </c>
      <c r="AS975" t="s">
        <v>224</v>
      </c>
      <c r="AT975" t="s">
        <v>1048</v>
      </c>
      <c r="AU975" t="s">
        <v>126</v>
      </c>
      <c r="AV975" t="s">
        <v>239</v>
      </c>
      <c r="AW975" t="s">
        <v>126</v>
      </c>
      <c r="AX975" t="s">
        <v>753</v>
      </c>
      <c r="AY975">
        <v>5</v>
      </c>
      <c r="AZ975">
        <v>270</v>
      </c>
      <c r="BA975">
        <v>5</v>
      </c>
      <c r="BB975">
        <v>174</v>
      </c>
      <c r="BC975">
        <v>4</v>
      </c>
      <c r="BD975">
        <v>4</v>
      </c>
      <c r="BE975" t="s">
        <v>241</v>
      </c>
      <c r="BF975" t="s">
        <v>538</v>
      </c>
      <c r="BG975" t="s">
        <v>1098</v>
      </c>
      <c r="BH975" t="s">
        <v>104</v>
      </c>
      <c r="BI975" t="s">
        <v>84</v>
      </c>
      <c r="BJ975" t="s">
        <v>130</v>
      </c>
      <c r="BK975">
        <v>66</v>
      </c>
      <c r="BL975">
        <v>170.9</v>
      </c>
      <c r="BM975">
        <v>167.64</v>
      </c>
      <c r="BN975">
        <v>77.52</v>
      </c>
      <c r="BO975">
        <v>27</v>
      </c>
      <c r="BP975" t="s">
        <v>106</v>
      </c>
      <c r="BQ975">
        <v>92</v>
      </c>
      <c r="BR975">
        <v>97.71</v>
      </c>
      <c r="BS975" t="s">
        <v>6202</v>
      </c>
      <c r="BT975" t="s">
        <v>132</v>
      </c>
    </row>
    <row r="976" spans="1:72" x14ac:dyDescent="0.2">
      <c r="A976" s="3">
        <v>789593</v>
      </c>
      <c r="B976">
        <v>1</v>
      </c>
      <c r="C976" t="s">
        <v>276</v>
      </c>
      <c r="D976">
        <v>1</v>
      </c>
      <c r="E976" s="2" t="s">
        <v>277</v>
      </c>
      <c r="F976" s="3" t="s">
        <v>224</v>
      </c>
      <c r="G976" t="s">
        <v>5567</v>
      </c>
      <c r="H976" t="s">
        <v>74</v>
      </c>
      <c r="I976" t="s">
        <v>6203</v>
      </c>
      <c r="J976" t="s">
        <v>6204</v>
      </c>
      <c r="K976" t="s">
        <v>6205</v>
      </c>
      <c r="L976" t="s">
        <v>291</v>
      </c>
      <c r="M976" t="s">
        <v>81</v>
      </c>
      <c r="N976">
        <v>79174</v>
      </c>
      <c r="O976" t="s">
        <v>82</v>
      </c>
      <c r="P976" t="s">
        <v>291</v>
      </c>
      <c r="Q976">
        <v>1</v>
      </c>
      <c r="R976" t="s">
        <v>84</v>
      </c>
      <c r="S976" t="s">
        <v>84</v>
      </c>
      <c r="T976" t="s">
        <v>85</v>
      </c>
      <c r="U976">
        <v>4</v>
      </c>
      <c r="V976" t="s">
        <v>86</v>
      </c>
      <c r="W976">
        <v>2</v>
      </c>
      <c r="X976" t="s">
        <v>87</v>
      </c>
      <c r="Y976" t="s">
        <v>460</v>
      </c>
      <c r="Z976" t="s">
        <v>117</v>
      </c>
      <c r="AA976" s="2">
        <v>43869</v>
      </c>
      <c r="AB976" s="2" t="s">
        <v>449</v>
      </c>
      <c r="AC976" t="s">
        <v>172</v>
      </c>
      <c r="AD976">
        <v>0</v>
      </c>
      <c r="AE976">
        <v>1</v>
      </c>
      <c r="AF976">
        <v>12</v>
      </c>
      <c r="AG976" t="s">
        <v>397</v>
      </c>
      <c r="AH976" t="s">
        <v>233</v>
      </c>
      <c r="AI976" t="s">
        <v>234</v>
      </c>
      <c r="AJ976">
        <v>20567.400000000001</v>
      </c>
      <c r="AK976">
        <v>20567</v>
      </c>
      <c r="AL976">
        <v>20568</v>
      </c>
      <c r="AM976">
        <v>20567</v>
      </c>
      <c r="AN976">
        <v>4049.95</v>
      </c>
      <c r="AO976">
        <v>16517.45</v>
      </c>
      <c r="AP976">
        <v>20567.400000000001</v>
      </c>
      <c r="AQ976" t="s">
        <v>821</v>
      </c>
      <c r="AR976" t="s">
        <v>2239</v>
      </c>
      <c r="AS976" t="s">
        <v>279</v>
      </c>
      <c r="AT976" t="s">
        <v>680</v>
      </c>
      <c r="AU976" t="s">
        <v>126</v>
      </c>
      <c r="AV976" t="s">
        <v>6206</v>
      </c>
      <c r="AW976" t="s">
        <v>126</v>
      </c>
      <c r="AY976">
        <v>7</v>
      </c>
      <c r="AZ976">
        <v>440</v>
      </c>
      <c r="BA976">
        <v>7</v>
      </c>
      <c r="BB976">
        <v>282</v>
      </c>
      <c r="BC976">
        <v>1</v>
      </c>
      <c r="BD976">
        <v>1</v>
      </c>
      <c r="BE976" t="s">
        <v>101</v>
      </c>
      <c r="BF976" t="s">
        <v>2738</v>
      </c>
      <c r="BH976" t="s">
        <v>104</v>
      </c>
      <c r="BI976" t="s">
        <v>126</v>
      </c>
      <c r="BJ976" t="s">
        <v>130</v>
      </c>
      <c r="BK976">
        <v>66</v>
      </c>
      <c r="BL976">
        <v>153.30000000000001</v>
      </c>
      <c r="BM976">
        <v>167.64</v>
      </c>
      <c r="BN976">
        <v>69.540000000000006</v>
      </c>
      <c r="BO976">
        <v>24</v>
      </c>
      <c r="BP976" t="s">
        <v>209</v>
      </c>
      <c r="BQ976">
        <v>68</v>
      </c>
      <c r="BR976">
        <v>97.79</v>
      </c>
      <c r="BS976" t="s">
        <v>6207</v>
      </c>
      <c r="BT976" t="s">
        <v>108</v>
      </c>
    </row>
    <row r="977" spans="1:72" x14ac:dyDescent="0.2">
      <c r="A977" s="3">
        <v>789594</v>
      </c>
      <c r="B977">
        <v>1</v>
      </c>
      <c r="C977" t="s">
        <v>276</v>
      </c>
      <c r="D977">
        <v>1</v>
      </c>
      <c r="E977" s="2" t="s">
        <v>277</v>
      </c>
      <c r="F977" s="3" t="s">
        <v>224</v>
      </c>
      <c r="G977" t="s">
        <v>6208</v>
      </c>
      <c r="H977" t="s">
        <v>183</v>
      </c>
      <c r="I977" t="s">
        <v>6209</v>
      </c>
      <c r="J977" t="s">
        <v>6210</v>
      </c>
      <c r="K977" t="s">
        <v>6211</v>
      </c>
      <c r="L977" t="s">
        <v>6212</v>
      </c>
      <c r="M977" t="s">
        <v>81</v>
      </c>
      <c r="N977">
        <v>78384</v>
      </c>
      <c r="O977" t="s">
        <v>82</v>
      </c>
      <c r="P977" t="s">
        <v>6213</v>
      </c>
      <c r="Q977">
        <v>50</v>
      </c>
      <c r="R977" t="s">
        <v>84</v>
      </c>
      <c r="S977" t="s">
        <v>84</v>
      </c>
      <c r="T977" t="s">
        <v>331</v>
      </c>
      <c r="U977">
        <v>4</v>
      </c>
      <c r="V977" t="s">
        <v>86</v>
      </c>
      <c r="W977">
        <v>2</v>
      </c>
      <c r="X977" t="s">
        <v>87</v>
      </c>
      <c r="Y977" t="s">
        <v>88</v>
      </c>
      <c r="Z977" t="s">
        <v>343</v>
      </c>
      <c r="AA977" s="2">
        <v>43835</v>
      </c>
      <c r="AB977" s="2" t="s">
        <v>1104</v>
      </c>
      <c r="AC977" t="s">
        <v>91</v>
      </c>
      <c r="AD977">
        <v>2</v>
      </c>
      <c r="AE977">
        <v>2</v>
      </c>
      <c r="AF977">
        <v>17</v>
      </c>
      <c r="AG977" t="s">
        <v>473</v>
      </c>
      <c r="AH977" t="s">
        <v>288</v>
      </c>
      <c r="AI977" t="s">
        <v>289</v>
      </c>
      <c r="AJ977">
        <v>44881.32</v>
      </c>
      <c r="AK977">
        <v>44881</v>
      </c>
      <c r="AL977">
        <v>44882</v>
      </c>
      <c r="AM977">
        <v>44881</v>
      </c>
      <c r="AN977">
        <v>9277.92</v>
      </c>
      <c r="AO977">
        <v>35603.4</v>
      </c>
      <c r="AP977">
        <v>22440.66</v>
      </c>
      <c r="AQ977" t="s">
        <v>462</v>
      </c>
      <c r="AR977" t="s">
        <v>463</v>
      </c>
      <c r="AS977" t="s">
        <v>224</v>
      </c>
      <c r="AT977" t="s">
        <v>464</v>
      </c>
      <c r="AU977" t="s">
        <v>126</v>
      </c>
      <c r="AV977" t="s">
        <v>4000</v>
      </c>
      <c r="AW977" t="s">
        <v>126</v>
      </c>
      <c r="AX977" t="s">
        <v>293</v>
      </c>
      <c r="AY977">
        <v>5</v>
      </c>
      <c r="AZ977">
        <v>291</v>
      </c>
      <c r="BA977">
        <v>5</v>
      </c>
      <c r="BB977">
        <v>194</v>
      </c>
      <c r="BC977">
        <v>3</v>
      </c>
      <c r="BD977">
        <v>3</v>
      </c>
      <c r="BE977" t="s">
        <v>257</v>
      </c>
      <c r="BF977" t="s">
        <v>359</v>
      </c>
      <c r="BG977" t="s">
        <v>1098</v>
      </c>
      <c r="BH977" t="s">
        <v>104</v>
      </c>
      <c r="BI977" t="s">
        <v>126</v>
      </c>
      <c r="BJ977" t="s">
        <v>105</v>
      </c>
      <c r="BK977">
        <v>68</v>
      </c>
      <c r="BL977">
        <v>192.3</v>
      </c>
      <c r="BM977">
        <v>172.72</v>
      </c>
      <c r="BN977">
        <v>87.23</v>
      </c>
      <c r="BO977">
        <v>29</v>
      </c>
      <c r="BP977" t="s">
        <v>106</v>
      </c>
      <c r="BQ977">
        <v>97</v>
      </c>
      <c r="BR977">
        <v>97.64</v>
      </c>
      <c r="BS977" t="s">
        <v>1211</v>
      </c>
      <c r="BT977" t="s">
        <v>132</v>
      </c>
    </row>
    <row r="978" spans="1:72" x14ac:dyDescent="0.2">
      <c r="A978" s="3">
        <v>789595</v>
      </c>
      <c r="B978">
        <v>4</v>
      </c>
      <c r="C978" t="s">
        <v>18</v>
      </c>
      <c r="D978">
        <v>5</v>
      </c>
      <c r="E978" s="2" t="s">
        <v>893</v>
      </c>
      <c r="F978" s="3" t="s">
        <v>84</v>
      </c>
      <c r="G978" t="s">
        <v>2428</v>
      </c>
      <c r="H978" t="s">
        <v>339</v>
      </c>
      <c r="I978" t="s">
        <v>6214</v>
      </c>
      <c r="J978" t="s">
        <v>6215</v>
      </c>
      <c r="K978" t="s">
        <v>6216</v>
      </c>
      <c r="L978" t="s">
        <v>291</v>
      </c>
      <c r="M978" t="s">
        <v>81</v>
      </c>
      <c r="N978">
        <v>77263</v>
      </c>
      <c r="O978" t="s">
        <v>82</v>
      </c>
      <c r="P978" t="s">
        <v>291</v>
      </c>
      <c r="Q978">
        <v>1</v>
      </c>
      <c r="R978" t="s">
        <v>84</v>
      </c>
      <c r="S978" t="s">
        <v>126</v>
      </c>
      <c r="T978" t="s">
        <v>85</v>
      </c>
      <c r="U978">
        <v>4</v>
      </c>
      <c r="V978" t="s">
        <v>86</v>
      </c>
      <c r="W978">
        <v>1</v>
      </c>
      <c r="X978" t="s">
        <v>139</v>
      </c>
      <c r="Y978" t="s">
        <v>200</v>
      </c>
      <c r="Z978" t="s">
        <v>117</v>
      </c>
      <c r="AA978" s="2">
        <v>43833</v>
      </c>
      <c r="AB978" s="2" t="s">
        <v>734</v>
      </c>
      <c r="AC978" t="s">
        <v>172</v>
      </c>
      <c r="AD978">
        <v>1</v>
      </c>
      <c r="AE978">
        <v>2</v>
      </c>
      <c r="AF978">
        <v>0</v>
      </c>
      <c r="AG978" t="s">
        <v>899</v>
      </c>
      <c r="AH978" t="s">
        <v>121</v>
      </c>
      <c r="AI978" t="s">
        <v>122</v>
      </c>
      <c r="AJ978">
        <v>7145.03</v>
      </c>
      <c r="AK978">
        <v>7145</v>
      </c>
      <c r="AL978">
        <v>7146</v>
      </c>
      <c r="AM978">
        <v>7145</v>
      </c>
      <c r="AN978">
        <v>2822.2</v>
      </c>
      <c r="AO978">
        <v>4322.83</v>
      </c>
      <c r="AP978">
        <v>3572.51</v>
      </c>
      <c r="AQ978" t="s">
        <v>900</v>
      </c>
      <c r="AR978" t="s">
        <v>901</v>
      </c>
      <c r="AS978" t="s">
        <v>902</v>
      </c>
      <c r="AT978" t="s">
        <v>903</v>
      </c>
      <c r="AV978" t="s">
        <v>2802</v>
      </c>
      <c r="AW978" t="s">
        <v>126</v>
      </c>
      <c r="AX978" t="s">
        <v>905</v>
      </c>
      <c r="AY978">
        <v>15</v>
      </c>
      <c r="AZ978">
        <v>792</v>
      </c>
      <c r="BA978">
        <v>15</v>
      </c>
      <c r="BB978">
        <v>640</v>
      </c>
      <c r="BC978">
        <v>1</v>
      </c>
      <c r="BD978">
        <v>1</v>
      </c>
      <c r="BE978" t="s">
        <v>101</v>
      </c>
      <c r="BF978" t="s">
        <v>3339</v>
      </c>
      <c r="BG978" t="s">
        <v>2146</v>
      </c>
      <c r="BH978" t="s">
        <v>104</v>
      </c>
      <c r="BI978" t="s">
        <v>84</v>
      </c>
      <c r="BJ978" t="s">
        <v>1125</v>
      </c>
      <c r="BK978">
        <v>25</v>
      </c>
      <c r="BL978">
        <v>9</v>
      </c>
      <c r="BM978">
        <v>63.5</v>
      </c>
      <c r="BN978">
        <v>4.08</v>
      </c>
      <c r="BO978">
        <v>10</v>
      </c>
      <c r="BP978" t="s">
        <v>148</v>
      </c>
      <c r="BQ978">
        <v>55</v>
      </c>
      <c r="BR978">
        <v>98.28</v>
      </c>
      <c r="BS978" t="s">
        <v>3059</v>
      </c>
      <c r="BT978" t="s">
        <v>132</v>
      </c>
    </row>
    <row r="979" spans="1:72" x14ac:dyDescent="0.2">
      <c r="A979" s="3">
        <v>789596</v>
      </c>
      <c r="B979">
        <v>4</v>
      </c>
      <c r="C979" t="s">
        <v>18</v>
      </c>
      <c r="D979">
        <v>5</v>
      </c>
      <c r="E979" s="2" t="s">
        <v>893</v>
      </c>
      <c r="F979" s="3" t="s">
        <v>84</v>
      </c>
      <c r="G979" t="s">
        <v>478</v>
      </c>
      <c r="H979" t="s">
        <v>331</v>
      </c>
      <c r="I979" t="s">
        <v>6217</v>
      </c>
      <c r="J979" t="s">
        <v>6218</v>
      </c>
      <c r="K979" t="s">
        <v>6219</v>
      </c>
      <c r="L979" t="s">
        <v>588</v>
      </c>
      <c r="M979" t="s">
        <v>81</v>
      </c>
      <c r="N979">
        <v>77066</v>
      </c>
      <c r="O979" t="s">
        <v>82</v>
      </c>
      <c r="P979" t="s">
        <v>589</v>
      </c>
      <c r="Q979">
        <v>1</v>
      </c>
      <c r="R979" t="s">
        <v>84</v>
      </c>
      <c r="S979" t="s">
        <v>126</v>
      </c>
      <c r="T979" t="s">
        <v>331</v>
      </c>
      <c r="U979">
        <v>4</v>
      </c>
      <c r="V979" t="s">
        <v>86</v>
      </c>
      <c r="W979">
        <v>2</v>
      </c>
      <c r="X979" t="s">
        <v>87</v>
      </c>
      <c r="Y979" t="s">
        <v>200</v>
      </c>
      <c r="Z979" t="s">
        <v>343</v>
      </c>
      <c r="AA979" s="2">
        <v>43840</v>
      </c>
      <c r="AB979" s="2" t="s">
        <v>1095</v>
      </c>
      <c r="AC979" t="s">
        <v>141</v>
      </c>
      <c r="AD979">
        <v>1</v>
      </c>
      <c r="AE979">
        <v>1</v>
      </c>
      <c r="AF979">
        <v>0</v>
      </c>
      <c r="AG979" t="s">
        <v>899</v>
      </c>
      <c r="AH979">
        <v>12</v>
      </c>
      <c r="AI979" t="s">
        <v>303</v>
      </c>
      <c r="AJ979">
        <v>3125.16</v>
      </c>
      <c r="AK979">
        <v>3125</v>
      </c>
      <c r="AL979">
        <v>3126</v>
      </c>
      <c r="AM979">
        <v>3125</v>
      </c>
      <c r="AN979">
        <v>1411.1</v>
      </c>
      <c r="AO979">
        <v>1714.06</v>
      </c>
      <c r="AP979">
        <v>3125.16</v>
      </c>
      <c r="AQ979" t="s">
        <v>1058</v>
      </c>
      <c r="AR979" t="s">
        <v>1059</v>
      </c>
      <c r="AS979" t="s">
        <v>902</v>
      </c>
      <c r="AT979" t="s">
        <v>903</v>
      </c>
      <c r="AV979" t="s">
        <v>904</v>
      </c>
      <c r="AX979" t="s">
        <v>1577</v>
      </c>
      <c r="AY979">
        <v>15</v>
      </c>
      <c r="AZ979">
        <v>795</v>
      </c>
      <c r="BA979">
        <v>15</v>
      </c>
      <c r="BB979">
        <v>640</v>
      </c>
      <c r="BC979">
        <v>1</v>
      </c>
      <c r="BD979">
        <v>1</v>
      </c>
      <c r="BE979" t="s">
        <v>101</v>
      </c>
      <c r="BF979" t="s">
        <v>2373</v>
      </c>
      <c r="BG979" t="s">
        <v>387</v>
      </c>
      <c r="BH979" t="s">
        <v>104</v>
      </c>
      <c r="BI979" t="s">
        <v>84</v>
      </c>
      <c r="BJ979" t="s">
        <v>1579</v>
      </c>
      <c r="BK979">
        <v>23</v>
      </c>
      <c r="BL979">
        <v>6</v>
      </c>
      <c r="BM979">
        <v>58.42</v>
      </c>
      <c r="BN979">
        <v>2.72</v>
      </c>
      <c r="BO979">
        <v>7</v>
      </c>
      <c r="BP979" t="s">
        <v>148</v>
      </c>
      <c r="BQ979">
        <v>63</v>
      </c>
      <c r="BR979">
        <v>98.37</v>
      </c>
      <c r="BS979" t="s">
        <v>5189</v>
      </c>
      <c r="BT979" t="s">
        <v>132</v>
      </c>
    </row>
    <row r="980" spans="1:72" x14ac:dyDescent="0.2">
      <c r="A980" s="3">
        <v>789597</v>
      </c>
      <c r="B980">
        <v>1</v>
      </c>
      <c r="C980" t="s">
        <v>276</v>
      </c>
      <c r="D980">
        <v>1</v>
      </c>
      <c r="E980" s="2" t="s">
        <v>277</v>
      </c>
      <c r="F980" s="3" t="s">
        <v>224</v>
      </c>
      <c r="G980" t="s">
        <v>2544</v>
      </c>
      <c r="H980" t="s">
        <v>237</v>
      </c>
      <c r="I980" t="s">
        <v>6220</v>
      </c>
      <c r="J980" t="s">
        <v>6221</v>
      </c>
      <c r="K980" t="s">
        <v>6222</v>
      </c>
      <c r="L980" t="s">
        <v>4676</v>
      </c>
      <c r="M980" t="s">
        <v>81</v>
      </c>
      <c r="N980">
        <v>75469</v>
      </c>
      <c r="O980" t="s">
        <v>82</v>
      </c>
      <c r="P980" t="s">
        <v>5758</v>
      </c>
      <c r="Q980">
        <v>1</v>
      </c>
      <c r="R980" t="s">
        <v>84</v>
      </c>
      <c r="S980" t="s">
        <v>84</v>
      </c>
      <c r="T980" t="s">
        <v>331</v>
      </c>
      <c r="U980">
        <v>4</v>
      </c>
      <c r="V980" t="s">
        <v>86</v>
      </c>
      <c r="W980">
        <v>2</v>
      </c>
      <c r="X980" t="s">
        <v>87</v>
      </c>
      <c r="Y980" t="s">
        <v>156</v>
      </c>
      <c r="Z980" t="s">
        <v>343</v>
      </c>
      <c r="AA980" s="2">
        <v>43865</v>
      </c>
      <c r="AB980" s="2" t="s">
        <v>1723</v>
      </c>
      <c r="AC980" t="s">
        <v>286</v>
      </c>
      <c r="AD980">
        <v>3</v>
      </c>
      <c r="AE980">
        <v>2</v>
      </c>
      <c r="AF980">
        <v>13</v>
      </c>
      <c r="AG980" t="s">
        <v>380</v>
      </c>
      <c r="AH980" t="s">
        <v>233</v>
      </c>
      <c r="AI980" t="s">
        <v>234</v>
      </c>
      <c r="AJ980">
        <v>30545.91</v>
      </c>
      <c r="AK980">
        <v>30545</v>
      </c>
      <c r="AL980">
        <v>30546</v>
      </c>
      <c r="AM980">
        <v>30545</v>
      </c>
      <c r="AN980">
        <v>9277.92</v>
      </c>
      <c r="AO980">
        <v>21267.99</v>
      </c>
      <c r="AP980">
        <v>15272.95</v>
      </c>
      <c r="AQ980" t="s">
        <v>462</v>
      </c>
      <c r="AR980" t="s">
        <v>463</v>
      </c>
      <c r="AS980" t="s">
        <v>224</v>
      </c>
      <c r="AT980" t="s">
        <v>464</v>
      </c>
      <c r="AU980" t="s">
        <v>126</v>
      </c>
      <c r="AV980" t="s">
        <v>6223</v>
      </c>
      <c r="AW980" t="s">
        <v>126</v>
      </c>
      <c r="AY980">
        <v>5</v>
      </c>
      <c r="AZ980">
        <v>291</v>
      </c>
      <c r="BA980">
        <v>5</v>
      </c>
      <c r="BB980">
        <v>194</v>
      </c>
      <c r="BC980">
        <v>3</v>
      </c>
      <c r="BD980">
        <v>3</v>
      </c>
      <c r="BE980" t="s">
        <v>257</v>
      </c>
      <c r="BF980" t="s">
        <v>2664</v>
      </c>
      <c r="BH980" t="s">
        <v>104</v>
      </c>
      <c r="BI980" t="s">
        <v>126</v>
      </c>
      <c r="BJ980" t="s">
        <v>658</v>
      </c>
      <c r="BK980">
        <v>69</v>
      </c>
      <c r="BL980">
        <v>168.5</v>
      </c>
      <c r="BM980">
        <v>175.26</v>
      </c>
      <c r="BN980">
        <v>76.430000000000007</v>
      </c>
      <c r="BO980">
        <v>24</v>
      </c>
      <c r="BP980" t="s">
        <v>209</v>
      </c>
      <c r="BQ980">
        <v>62</v>
      </c>
      <c r="BR980">
        <v>97.62</v>
      </c>
      <c r="BS980" t="s">
        <v>6224</v>
      </c>
      <c r="BT980" t="s">
        <v>108</v>
      </c>
    </row>
    <row r="981" spans="1:72" x14ac:dyDescent="0.2">
      <c r="A981" s="3">
        <v>789598</v>
      </c>
      <c r="B981">
        <v>3</v>
      </c>
      <c r="C981" t="s">
        <v>72</v>
      </c>
      <c r="D981">
        <v>2</v>
      </c>
      <c r="E981" s="2" t="s">
        <v>73</v>
      </c>
      <c r="F981" s="3" t="s">
        <v>74</v>
      </c>
      <c r="G981" t="s">
        <v>2674</v>
      </c>
      <c r="H981" t="s">
        <v>110</v>
      </c>
      <c r="I981" t="s">
        <v>6225</v>
      </c>
      <c r="J981" t="s">
        <v>6226</v>
      </c>
      <c r="K981" t="s">
        <v>6227</v>
      </c>
      <c r="L981" t="s">
        <v>696</v>
      </c>
      <c r="M981" t="s">
        <v>81</v>
      </c>
      <c r="N981">
        <v>77853</v>
      </c>
      <c r="O981" t="s">
        <v>82</v>
      </c>
      <c r="P981" t="s">
        <v>4409</v>
      </c>
      <c r="Q981">
        <v>1</v>
      </c>
      <c r="R981" t="s">
        <v>84</v>
      </c>
      <c r="S981" t="s">
        <v>84</v>
      </c>
      <c r="T981" t="s">
        <v>85</v>
      </c>
      <c r="U981">
        <v>4</v>
      </c>
      <c r="V981" t="s">
        <v>86</v>
      </c>
      <c r="W981">
        <v>2</v>
      </c>
      <c r="X981" t="s">
        <v>87</v>
      </c>
      <c r="Y981" t="s">
        <v>88</v>
      </c>
      <c r="Z981" t="s">
        <v>89</v>
      </c>
      <c r="AA981" s="2">
        <v>43864</v>
      </c>
      <c r="AB981" s="2" t="s">
        <v>90</v>
      </c>
      <c r="AC981" t="s">
        <v>91</v>
      </c>
      <c r="AD981">
        <v>2</v>
      </c>
      <c r="AE981">
        <v>1</v>
      </c>
      <c r="AF981">
        <v>5</v>
      </c>
      <c r="AG981" t="s">
        <v>510</v>
      </c>
      <c r="AH981" t="s">
        <v>143</v>
      </c>
      <c r="AI981" t="s">
        <v>144</v>
      </c>
      <c r="AJ981">
        <v>6624.25</v>
      </c>
      <c r="AK981">
        <v>6624</v>
      </c>
      <c r="AL981">
        <v>6625</v>
      </c>
      <c r="AM981">
        <v>6624</v>
      </c>
      <c r="AN981">
        <v>2859.44</v>
      </c>
      <c r="AO981">
        <v>3764.81</v>
      </c>
      <c r="AP981">
        <v>6624.25</v>
      </c>
      <c r="AQ981" t="s">
        <v>4279</v>
      </c>
      <c r="AR981" t="s">
        <v>4280</v>
      </c>
      <c r="AS981" t="s">
        <v>97</v>
      </c>
      <c r="AT981" t="s">
        <v>950</v>
      </c>
      <c r="AU981" t="s">
        <v>126</v>
      </c>
      <c r="AV981" t="s">
        <v>6228</v>
      </c>
      <c r="AY981">
        <v>14</v>
      </c>
      <c r="AZ981">
        <v>833</v>
      </c>
      <c r="BA981">
        <v>14</v>
      </c>
      <c r="BB981">
        <v>563</v>
      </c>
      <c r="BC981">
        <v>1</v>
      </c>
      <c r="BD981">
        <v>1</v>
      </c>
      <c r="BE981" t="s">
        <v>101</v>
      </c>
      <c r="BF981" t="s">
        <v>1097</v>
      </c>
      <c r="BH981" t="s">
        <v>104</v>
      </c>
      <c r="BI981" t="s">
        <v>84</v>
      </c>
      <c r="BJ981" t="s">
        <v>361</v>
      </c>
      <c r="BK981">
        <v>63</v>
      </c>
      <c r="BL981">
        <v>137.5</v>
      </c>
      <c r="BM981">
        <v>160.02000000000001</v>
      </c>
      <c r="BN981">
        <v>62.37</v>
      </c>
      <c r="BO981">
        <v>24</v>
      </c>
      <c r="BP981" t="s">
        <v>209</v>
      </c>
      <c r="BQ981">
        <v>73</v>
      </c>
      <c r="BR981">
        <v>97.31</v>
      </c>
      <c r="BS981" t="s">
        <v>6229</v>
      </c>
      <c r="BT981" t="s">
        <v>108</v>
      </c>
    </row>
    <row r="982" spans="1:72" x14ac:dyDescent="0.2">
      <c r="A982" s="3">
        <v>789599</v>
      </c>
      <c r="B982">
        <v>1</v>
      </c>
      <c r="C982" t="s">
        <v>276</v>
      </c>
      <c r="D982">
        <v>1</v>
      </c>
      <c r="E982" s="2" t="s">
        <v>277</v>
      </c>
      <c r="F982" s="3" t="s">
        <v>224</v>
      </c>
      <c r="G982" t="s">
        <v>4064</v>
      </c>
      <c r="H982" t="s">
        <v>331</v>
      </c>
      <c r="I982" t="s">
        <v>6230</v>
      </c>
      <c r="J982" t="s">
        <v>6231</v>
      </c>
      <c r="K982" t="s">
        <v>6232</v>
      </c>
      <c r="L982" t="s">
        <v>291</v>
      </c>
      <c r="M982" t="s">
        <v>81</v>
      </c>
      <c r="N982">
        <v>75382</v>
      </c>
      <c r="O982" t="s">
        <v>82</v>
      </c>
      <c r="P982" t="s">
        <v>291</v>
      </c>
      <c r="Q982">
        <v>1</v>
      </c>
      <c r="R982" t="s">
        <v>84</v>
      </c>
      <c r="S982" t="s">
        <v>84</v>
      </c>
      <c r="T982" t="s">
        <v>331</v>
      </c>
      <c r="U982">
        <v>4</v>
      </c>
      <c r="V982" t="s">
        <v>86</v>
      </c>
      <c r="W982">
        <v>2</v>
      </c>
      <c r="X982" t="s">
        <v>87</v>
      </c>
      <c r="Y982" t="s">
        <v>156</v>
      </c>
      <c r="Z982" t="s">
        <v>343</v>
      </c>
      <c r="AA982" s="2">
        <v>43851</v>
      </c>
      <c r="AB982" s="2" t="s">
        <v>638</v>
      </c>
      <c r="AC982" t="s">
        <v>286</v>
      </c>
      <c r="AD982">
        <v>3</v>
      </c>
      <c r="AE982">
        <v>2</v>
      </c>
      <c r="AF982">
        <v>15</v>
      </c>
      <c r="AG982" t="s">
        <v>328</v>
      </c>
      <c r="AH982">
        <v>12</v>
      </c>
      <c r="AI982" t="s">
        <v>303</v>
      </c>
      <c r="AJ982">
        <v>31992.41</v>
      </c>
      <c r="AK982">
        <v>31992</v>
      </c>
      <c r="AL982">
        <v>31993</v>
      </c>
      <c r="AM982">
        <v>31992</v>
      </c>
      <c r="AN982">
        <v>9277.92</v>
      </c>
      <c r="AO982">
        <v>22714.49</v>
      </c>
      <c r="AP982">
        <v>15996.2</v>
      </c>
      <c r="AQ982" t="s">
        <v>6233</v>
      </c>
      <c r="AR982" s="16" t="s">
        <v>291</v>
      </c>
      <c r="AS982" s="16" t="s">
        <v>291</v>
      </c>
      <c r="AT982" s="16" t="s">
        <v>291</v>
      </c>
      <c r="AU982" t="s">
        <v>126</v>
      </c>
      <c r="AV982" t="s">
        <v>927</v>
      </c>
      <c r="AW982" t="s">
        <v>126</v>
      </c>
      <c r="AY982">
        <v>6</v>
      </c>
      <c r="AZ982">
        <v>372</v>
      </c>
      <c r="BA982">
        <v>6</v>
      </c>
      <c r="BB982">
        <v>248</v>
      </c>
      <c r="BC982">
        <v>1</v>
      </c>
      <c r="BD982">
        <v>2</v>
      </c>
      <c r="BE982" t="s">
        <v>206</v>
      </c>
      <c r="BF982" t="s">
        <v>1550</v>
      </c>
      <c r="BH982" t="s">
        <v>104</v>
      </c>
      <c r="BI982" t="s">
        <v>126</v>
      </c>
      <c r="BJ982" t="s">
        <v>405</v>
      </c>
      <c r="BK982">
        <v>71</v>
      </c>
      <c r="BL982">
        <v>207.5</v>
      </c>
      <c r="BM982">
        <v>180.34</v>
      </c>
      <c r="BN982">
        <v>94.12</v>
      </c>
      <c r="BO982">
        <v>28</v>
      </c>
      <c r="BP982" t="s">
        <v>106</v>
      </c>
      <c r="BQ982">
        <v>81</v>
      </c>
      <c r="BR982">
        <v>97.79</v>
      </c>
      <c r="BS982" t="s">
        <v>843</v>
      </c>
      <c r="BT982" t="s">
        <v>132</v>
      </c>
    </row>
    <row r="983" spans="1:72" x14ac:dyDescent="0.2">
      <c r="A983" s="3">
        <v>789600</v>
      </c>
      <c r="B983">
        <v>4</v>
      </c>
      <c r="C983" t="s">
        <v>18</v>
      </c>
      <c r="D983">
        <v>5</v>
      </c>
      <c r="E983" s="2" t="s">
        <v>893</v>
      </c>
      <c r="F983" s="3" t="s">
        <v>84</v>
      </c>
      <c r="G983" t="s">
        <v>1701</v>
      </c>
      <c r="H983" t="s">
        <v>331</v>
      </c>
      <c r="I983" t="s">
        <v>2626</v>
      </c>
      <c r="J983" t="s">
        <v>6234</v>
      </c>
      <c r="K983" t="s">
        <v>6235</v>
      </c>
      <c r="L983" t="s">
        <v>437</v>
      </c>
      <c r="M983" t="s">
        <v>81</v>
      </c>
      <c r="N983">
        <v>77460</v>
      </c>
      <c r="O983" t="s">
        <v>82</v>
      </c>
      <c r="P983" t="s">
        <v>6236</v>
      </c>
      <c r="Q983">
        <v>1</v>
      </c>
      <c r="R983" t="s">
        <v>84</v>
      </c>
      <c r="S983" t="s">
        <v>126</v>
      </c>
      <c r="T983" t="s">
        <v>331</v>
      </c>
      <c r="U983">
        <v>4</v>
      </c>
      <c r="V983" t="s">
        <v>86</v>
      </c>
      <c r="W983">
        <v>1</v>
      </c>
      <c r="X983" t="s">
        <v>139</v>
      </c>
      <c r="Y983" t="s">
        <v>200</v>
      </c>
      <c r="Z983" t="s">
        <v>343</v>
      </c>
      <c r="AA983" s="2">
        <v>43854</v>
      </c>
      <c r="AB983" s="2" t="s">
        <v>357</v>
      </c>
      <c r="AC983" t="s">
        <v>141</v>
      </c>
      <c r="AD983">
        <v>1</v>
      </c>
      <c r="AE983">
        <v>1</v>
      </c>
      <c r="AF983">
        <v>0</v>
      </c>
      <c r="AG983" t="s">
        <v>899</v>
      </c>
      <c r="AH983" t="s">
        <v>143</v>
      </c>
      <c r="AI983" t="s">
        <v>144</v>
      </c>
      <c r="AJ983">
        <v>2327.6799999999998</v>
      </c>
      <c r="AK983">
        <v>2327</v>
      </c>
      <c r="AL983">
        <v>2328</v>
      </c>
      <c r="AM983">
        <v>2327</v>
      </c>
      <c r="AN983">
        <v>1411.1</v>
      </c>
      <c r="AO983">
        <v>916.58</v>
      </c>
      <c r="AP983">
        <v>2327.6799999999998</v>
      </c>
      <c r="AQ983" t="s">
        <v>1058</v>
      </c>
      <c r="AR983" t="s">
        <v>1059</v>
      </c>
      <c r="AS983" t="s">
        <v>902</v>
      </c>
      <c r="AT983" t="s">
        <v>903</v>
      </c>
      <c r="AV983" t="s">
        <v>904</v>
      </c>
      <c r="AX983" t="s">
        <v>1577</v>
      </c>
      <c r="AY983">
        <v>15</v>
      </c>
      <c r="AZ983">
        <v>795</v>
      </c>
      <c r="BA983">
        <v>15</v>
      </c>
      <c r="BB983">
        <v>640</v>
      </c>
      <c r="BC983">
        <v>1</v>
      </c>
      <c r="BD983">
        <v>1</v>
      </c>
      <c r="BE983" t="s">
        <v>101</v>
      </c>
      <c r="BF983" t="s">
        <v>325</v>
      </c>
      <c r="BG983" t="s">
        <v>221</v>
      </c>
      <c r="BH983" t="s">
        <v>104</v>
      </c>
      <c r="BI983" t="s">
        <v>84</v>
      </c>
      <c r="BJ983" t="s">
        <v>1075</v>
      </c>
      <c r="BK983">
        <v>21</v>
      </c>
      <c r="BL983">
        <v>8</v>
      </c>
      <c r="BM983">
        <v>53.34</v>
      </c>
      <c r="BN983">
        <v>3.63</v>
      </c>
      <c r="BO983">
        <v>12</v>
      </c>
      <c r="BP983" t="s">
        <v>148</v>
      </c>
      <c r="BQ983">
        <v>49</v>
      </c>
      <c r="BR983">
        <v>97.28</v>
      </c>
      <c r="BS983" t="s">
        <v>2745</v>
      </c>
      <c r="BT983" t="s">
        <v>132</v>
      </c>
    </row>
    <row r="984" spans="1:72" x14ac:dyDescent="0.2">
      <c r="A984" s="3">
        <v>789601</v>
      </c>
      <c r="B984">
        <v>1</v>
      </c>
      <c r="C984" t="s">
        <v>276</v>
      </c>
      <c r="D984">
        <v>1</v>
      </c>
      <c r="E984" s="2" t="s">
        <v>277</v>
      </c>
      <c r="F984" s="3" t="s">
        <v>224</v>
      </c>
      <c r="G984" t="s">
        <v>5396</v>
      </c>
      <c r="H984" t="s">
        <v>517</v>
      </c>
      <c r="I984" t="s">
        <v>619</v>
      </c>
      <c r="J984" t="s">
        <v>6237</v>
      </c>
      <c r="K984" t="s">
        <v>6238</v>
      </c>
      <c r="L984" t="s">
        <v>291</v>
      </c>
      <c r="M984" t="s">
        <v>81</v>
      </c>
      <c r="N984">
        <v>77639</v>
      </c>
      <c r="O984" t="s">
        <v>82</v>
      </c>
      <c r="P984" t="s">
        <v>291</v>
      </c>
      <c r="Q984">
        <v>1</v>
      </c>
      <c r="R984" t="s">
        <v>84</v>
      </c>
      <c r="S984" t="s">
        <v>84</v>
      </c>
      <c r="T984" t="s">
        <v>331</v>
      </c>
      <c r="U984">
        <v>4</v>
      </c>
      <c r="V984" t="s">
        <v>86</v>
      </c>
      <c r="W984">
        <v>2</v>
      </c>
      <c r="X984" t="s">
        <v>87</v>
      </c>
      <c r="Y984" t="s">
        <v>88</v>
      </c>
      <c r="Z984" t="s">
        <v>343</v>
      </c>
      <c r="AA984" s="2">
        <v>43869</v>
      </c>
      <c r="AB984" s="2" t="s">
        <v>1360</v>
      </c>
      <c r="AC984" t="s">
        <v>91</v>
      </c>
      <c r="AD984">
        <v>2</v>
      </c>
      <c r="AE984">
        <v>3</v>
      </c>
      <c r="AF984">
        <v>17</v>
      </c>
      <c r="AG984" t="s">
        <v>473</v>
      </c>
      <c r="AH984" t="s">
        <v>121</v>
      </c>
      <c r="AI984" t="s">
        <v>122</v>
      </c>
      <c r="AJ984">
        <v>54974.8</v>
      </c>
      <c r="AK984">
        <v>54974</v>
      </c>
      <c r="AL984">
        <v>54975</v>
      </c>
      <c r="AM984">
        <v>54974</v>
      </c>
      <c r="AN984">
        <v>12149.85</v>
      </c>
      <c r="AO984">
        <v>42824.95</v>
      </c>
      <c r="AP984">
        <v>18324.93</v>
      </c>
      <c r="AQ984" t="s">
        <v>6239</v>
      </c>
      <c r="AR984" t="s">
        <v>6240</v>
      </c>
      <c r="AS984" t="s">
        <v>331</v>
      </c>
      <c r="AT984" t="s">
        <v>5893</v>
      </c>
      <c r="AU984" t="s">
        <v>126</v>
      </c>
      <c r="AX984" t="s">
        <v>6241</v>
      </c>
      <c r="AY984">
        <v>8</v>
      </c>
      <c r="AZ984">
        <v>502</v>
      </c>
      <c r="BA984">
        <v>8</v>
      </c>
      <c r="BB984">
        <v>315</v>
      </c>
      <c r="BC984">
        <v>1</v>
      </c>
      <c r="BD984">
        <v>1</v>
      </c>
      <c r="BE984" t="s">
        <v>101</v>
      </c>
      <c r="BF984" t="s">
        <v>1781</v>
      </c>
      <c r="BG984" t="s">
        <v>360</v>
      </c>
      <c r="BH984" t="s">
        <v>104</v>
      </c>
      <c r="BI984" t="s">
        <v>126</v>
      </c>
      <c r="BJ984" t="s">
        <v>130</v>
      </c>
      <c r="BK984">
        <v>66</v>
      </c>
      <c r="BL984">
        <v>205</v>
      </c>
      <c r="BM984">
        <v>167.64</v>
      </c>
      <c r="BN984">
        <v>92.99</v>
      </c>
      <c r="BO984">
        <v>33</v>
      </c>
      <c r="BP984" t="s">
        <v>192</v>
      </c>
      <c r="BQ984">
        <v>105</v>
      </c>
      <c r="BR984">
        <v>97.21</v>
      </c>
      <c r="BS984" t="s">
        <v>6242</v>
      </c>
      <c r="BT984" t="s">
        <v>108</v>
      </c>
    </row>
    <row r="985" spans="1:72" x14ac:dyDescent="0.2">
      <c r="A985" s="3">
        <v>789602</v>
      </c>
      <c r="B985">
        <v>5</v>
      </c>
      <c r="C985" t="s">
        <v>3258</v>
      </c>
      <c r="D985">
        <v>1</v>
      </c>
      <c r="E985" s="2" t="s">
        <v>277</v>
      </c>
      <c r="F985" s="3" t="s">
        <v>224</v>
      </c>
      <c r="G985" t="s">
        <v>1479</v>
      </c>
      <c r="H985" t="s">
        <v>110</v>
      </c>
      <c r="I985" t="s">
        <v>274</v>
      </c>
      <c r="J985" t="s">
        <v>6243</v>
      </c>
      <c r="K985" t="s">
        <v>6244</v>
      </c>
      <c r="L985" t="s">
        <v>563</v>
      </c>
      <c r="M985" t="s">
        <v>81</v>
      </c>
      <c r="N985">
        <v>75043</v>
      </c>
      <c r="O985" t="s">
        <v>82</v>
      </c>
      <c r="P985" t="s">
        <v>4452</v>
      </c>
      <c r="Q985">
        <v>1</v>
      </c>
      <c r="R985" t="s">
        <v>84</v>
      </c>
      <c r="S985" t="s">
        <v>84</v>
      </c>
      <c r="T985" t="s">
        <v>85</v>
      </c>
      <c r="U985">
        <v>4</v>
      </c>
      <c r="V985" t="s">
        <v>86</v>
      </c>
      <c r="W985">
        <v>2</v>
      </c>
      <c r="X985" t="s">
        <v>87</v>
      </c>
      <c r="Y985" t="s">
        <v>88</v>
      </c>
      <c r="Z985" t="s">
        <v>89</v>
      </c>
      <c r="AA985" s="2">
        <v>43889</v>
      </c>
      <c r="AB985" s="2" t="s">
        <v>1923</v>
      </c>
      <c r="AC985" t="s">
        <v>172</v>
      </c>
      <c r="AD985">
        <v>1</v>
      </c>
      <c r="AE985">
        <v>2</v>
      </c>
      <c r="AF985">
        <v>17</v>
      </c>
      <c r="AG985" t="s">
        <v>473</v>
      </c>
      <c r="AH985" t="s">
        <v>288</v>
      </c>
      <c r="AI985" t="s">
        <v>289</v>
      </c>
      <c r="AJ985">
        <v>50374.14</v>
      </c>
      <c r="AK985">
        <v>50374</v>
      </c>
      <c r="AL985">
        <v>50375</v>
      </c>
      <c r="AM985">
        <v>50374</v>
      </c>
      <c r="AN985">
        <v>9277.92</v>
      </c>
      <c r="AO985">
        <v>41096.22</v>
      </c>
      <c r="AP985">
        <v>25187.07</v>
      </c>
      <c r="AQ985" t="s">
        <v>862</v>
      </c>
      <c r="AR985" t="s">
        <v>863</v>
      </c>
      <c r="AS985" t="s">
        <v>183</v>
      </c>
      <c r="AT985" t="s">
        <v>864</v>
      </c>
      <c r="AU985" t="s">
        <v>126</v>
      </c>
      <c r="AV985" t="s">
        <v>1049</v>
      </c>
      <c r="AW985" t="s">
        <v>126</v>
      </c>
      <c r="AX985" t="s">
        <v>1261</v>
      </c>
      <c r="AY985">
        <v>16</v>
      </c>
      <c r="AZ985">
        <v>812</v>
      </c>
      <c r="BA985">
        <v>16</v>
      </c>
      <c r="BB985">
        <v>663</v>
      </c>
      <c r="BC985">
        <v>1</v>
      </c>
      <c r="BD985">
        <v>1</v>
      </c>
      <c r="BE985" t="s">
        <v>101</v>
      </c>
      <c r="BF985" t="s">
        <v>2965</v>
      </c>
      <c r="BG985" t="s">
        <v>1124</v>
      </c>
      <c r="BH985" t="s">
        <v>104</v>
      </c>
      <c r="BI985" t="s">
        <v>126</v>
      </c>
      <c r="BJ985" t="s">
        <v>480</v>
      </c>
      <c r="BK985">
        <v>60</v>
      </c>
      <c r="BL985">
        <v>214.9</v>
      </c>
      <c r="BM985">
        <v>152.4</v>
      </c>
      <c r="BN985">
        <v>97.48</v>
      </c>
      <c r="BO985">
        <v>41</v>
      </c>
      <c r="BP985" t="s">
        <v>192</v>
      </c>
      <c r="BQ985">
        <v>106</v>
      </c>
      <c r="BR985">
        <v>97.95</v>
      </c>
      <c r="BS985" t="s">
        <v>2586</v>
      </c>
      <c r="BT985" t="s">
        <v>108</v>
      </c>
    </row>
    <row r="986" spans="1:72" x14ac:dyDescent="0.2">
      <c r="A986" s="3">
        <v>789603</v>
      </c>
      <c r="B986">
        <v>1</v>
      </c>
      <c r="C986" t="s">
        <v>276</v>
      </c>
      <c r="D986">
        <v>1</v>
      </c>
      <c r="E986" s="2" t="s">
        <v>277</v>
      </c>
      <c r="F986" s="3" t="s">
        <v>224</v>
      </c>
      <c r="G986" t="s">
        <v>2428</v>
      </c>
      <c r="H986" t="s">
        <v>467</v>
      </c>
      <c r="I986" t="s">
        <v>6245</v>
      </c>
      <c r="J986" t="s">
        <v>6246</v>
      </c>
      <c r="K986" t="s">
        <v>6247</v>
      </c>
      <c r="L986" t="s">
        <v>291</v>
      </c>
      <c r="M986" t="s">
        <v>81</v>
      </c>
      <c r="N986">
        <v>88577</v>
      </c>
      <c r="O986" t="s">
        <v>82</v>
      </c>
      <c r="P986" t="s">
        <v>291</v>
      </c>
      <c r="Q986">
        <v>1</v>
      </c>
      <c r="R986" t="s">
        <v>84</v>
      </c>
      <c r="S986" t="s">
        <v>84</v>
      </c>
      <c r="T986" t="s">
        <v>85</v>
      </c>
      <c r="U986">
        <v>4</v>
      </c>
      <c r="V986" t="s">
        <v>86</v>
      </c>
      <c r="W986">
        <v>1</v>
      </c>
      <c r="X986" t="s">
        <v>139</v>
      </c>
      <c r="Y986" t="s">
        <v>200</v>
      </c>
      <c r="Z986" t="s">
        <v>117</v>
      </c>
      <c r="AA986" s="2">
        <v>43864</v>
      </c>
      <c r="AB986" s="2" t="s">
        <v>1392</v>
      </c>
      <c r="AC986" t="s">
        <v>268</v>
      </c>
      <c r="AD986">
        <v>3</v>
      </c>
      <c r="AE986">
        <v>2</v>
      </c>
      <c r="AF986">
        <v>14</v>
      </c>
      <c r="AG986" t="s">
        <v>639</v>
      </c>
      <c r="AH986" t="s">
        <v>121</v>
      </c>
      <c r="AI986" t="s">
        <v>122</v>
      </c>
      <c r="AJ986">
        <v>38045.339999999997</v>
      </c>
      <c r="AK986">
        <v>38045</v>
      </c>
      <c r="AL986">
        <v>38046</v>
      </c>
      <c r="AM986">
        <v>38045</v>
      </c>
      <c r="AN986">
        <v>9277.92</v>
      </c>
      <c r="AO986">
        <v>28767.42</v>
      </c>
      <c r="AP986">
        <v>19022.669999999998</v>
      </c>
      <c r="AQ986" t="s">
        <v>3083</v>
      </c>
      <c r="AR986" t="s">
        <v>4231</v>
      </c>
      <c r="AS986" t="s">
        <v>224</v>
      </c>
      <c r="AT986" t="s">
        <v>1163</v>
      </c>
      <c r="AU986" t="s">
        <v>126</v>
      </c>
      <c r="AV986" t="s">
        <v>862</v>
      </c>
      <c r="AW986" t="s">
        <v>126</v>
      </c>
      <c r="AX986" t="s">
        <v>3194</v>
      </c>
      <c r="AY986">
        <v>5</v>
      </c>
      <c r="AZ986">
        <v>310</v>
      </c>
      <c r="BA986">
        <v>5</v>
      </c>
      <c r="BB986">
        <v>201</v>
      </c>
      <c r="BC986">
        <v>1</v>
      </c>
      <c r="BD986">
        <v>1</v>
      </c>
      <c r="BE986" t="s">
        <v>101</v>
      </c>
      <c r="BF986" t="s">
        <v>1929</v>
      </c>
      <c r="BG986" t="s">
        <v>190</v>
      </c>
      <c r="BH986" t="s">
        <v>104</v>
      </c>
      <c r="BI986" t="s">
        <v>126</v>
      </c>
      <c r="BJ986" t="s">
        <v>130</v>
      </c>
      <c r="BK986">
        <v>66</v>
      </c>
      <c r="BL986">
        <v>197.1</v>
      </c>
      <c r="BM986">
        <v>167.64</v>
      </c>
      <c r="BN986">
        <v>89.4</v>
      </c>
      <c r="BO986">
        <v>31</v>
      </c>
      <c r="BP986" t="s">
        <v>192</v>
      </c>
      <c r="BQ986">
        <v>113</v>
      </c>
      <c r="BR986">
        <v>97.82</v>
      </c>
      <c r="BS986" t="s">
        <v>1771</v>
      </c>
      <c r="BT986" t="s">
        <v>108</v>
      </c>
    </row>
    <row r="987" spans="1:72" x14ac:dyDescent="0.2">
      <c r="A987" s="3">
        <v>789604</v>
      </c>
      <c r="B987">
        <v>4</v>
      </c>
      <c r="C987" t="s">
        <v>18</v>
      </c>
      <c r="D987">
        <v>5</v>
      </c>
      <c r="E987" s="2" t="s">
        <v>893</v>
      </c>
      <c r="F987" s="3" t="s">
        <v>84</v>
      </c>
      <c r="G987" t="s">
        <v>6248</v>
      </c>
      <c r="H987" t="s">
        <v>383</v>
      </c>
      <c r="I987" t="s">
        <v>2302</v>
      </c>
      <c r="J987" t="s">
        <v>6249</v>
      </c>
      <c r="K987" t="s">
        <v>6250</v>
      </c>
      <c r="L987" t="s">
        <v>957</v>
      </c>
      <c r="M987" t="s">
        <v>81</v>
      </c>
      <c r="N987">
        <v>78535</v>
      </c>
      <c r="O987" t="s">
        <v>82</v>
      </c>
      <c r="P987" t="s">
        <v>1297</v>
      </c>
      <c r="Q987">
        <v>1</v>
      </c>
      <c r="R987" t="s">
        <v>84</v>
      </c>
      <c r="S987" t="s">
        <v>126</v>
      </c>
      <c r="T987" t="s">
        <v>331</v>
      </c>
      <c r="U987">
        <v>4</v>
      </c>
      <c r="V987" t="s">
        <v>86</v>
      </c>
      <c r="W987">
        <v>1</v>
      </c>
      <c r="X987" t="s">
        <v>139</v>
      </c>
      <c r="Y987" t="s">
        <v>200</v>
      </c>
      <c r="Z987" t="s">
        <v>343</v>
      </c>
      <c r="AA987" s="2">
        <v>43880</v>
      </c>
      <c r="AB987" s="2" t="s">
        <v>1133</v>
      </c>
      <c r="AC987" t="s">
        <v>158</v>
      </c>
      <c r="AD987">
        <v>3</v>
      </c>
      <c r="AE987">
        <v>2</v>
      </c>
      <c r="AF987">
        <v>0</v>
      </c>
      <c r="AG987" t="s">
        <v>899</v>
      </c>
      <c r="AH987" t="s">
        <v>121</v>
      </c>
      <c r="AI987" t="s">
        <v>122</v>
      </c>
      <c r="AJ987">
        <v>4474.8900000000003</v>
      </c>
      <c r="AK987">
        <v>4474</v>
      </c>
      <c r="AL987">
        <v>4475</v>
      </c>
      <c r="AM987">
        <v>4474</v>
      </c>
      <c r="AN987">
        <v>2822.2</v>
      </c>
      <c r="AO987">
        <v>1652.69</v>
      </c>
      <c r="AP987">
        <v>2237.4499999999998</v>
      </c>
      <c r="AQ987" t="s">
        <v>1058</v>
      </c>
      <c r="AR987" t="s">
        <v>1059</v>
      </c>
      <c r="AS987" t="s">
        <v>902</v>
      </c>
      <c r="AT987" t="s">
        <v>903</v>
      </c>
      <c r="AV987" t="s">
        <v>1740</v>
      </c>
      <c r="AW987" t="s">
        <v>84</v>
      </c>
      <c r="AX987" t="s">
        <v>905</v>
      </c>
      <c r="AY987">
        <v>15</v>
      </c>
      <c r="AZ987">
        <v>795</v>
      </c>
      <c r="BA987">
        <v>15</v>
      </c>
      <c r="BB987">
        <v>640</v>
      </c>
      <c r="BC987">
        <v>1</v>
      </c>
      <c r="BD987">
        <v>1</v>
      </c>
      <c r="BE987" t="s">
        <v>101</v>
      </c>
      <c r="BF987" t="s">
        <v>3006</v>
      </c>
      <c r="BG987" t="s">
        <v>1098</v>
      </c>
      <c r="BH987" t="s">
        <v>104</v>
      </c>
      <c r="BI987" t="s">
        <v>84</v>
      </c>
      <c r="BJ987" t="s">
        <v>960</v>
      </c>
      <c r="BK987">
        <v>16</v>
      </c>
      <c r="BL987">
        <v>7</v>
      </c>
      <c r="BM987">
        <v>40.64</v>
      </c>
      <c r="BN987">
        <v>3.18</v>
      </c>
      <c r="BO987">
        <v>19</v>
      </c>
      <c r="BP987" t="s">
        <v>209</v>
      </c>
      <c r="BQ987">
        <v>79</v>
      </c>
      <c r="BR987">
        <v>98.05</v>
      </c>
      <c r="BS987" t="s">
        <v>1061</v>
      </c>
      <c r="BT987" t="s">
        <v>108</v>
      </c>
    </row>
    <row r="988" spans="1:72" x14ac:dyDescent="0.2">
      <c r="A988" s="3">
        <v>789605</v>
      </c>
      <c r="B988">
        <v>4</v>
      </c>
      <c r="C988" t="s">
        <v>18</v>
      </c>
      <c r="D988">
        <v>5</v>
      </c>
      <c r="E988" s="2" t="s">
        <v>893</v>
      </c>
      <c r="F988" s="3" t="s">
        <v>84</v>
      </c>
      <c r="G988" t="s">
        <v>454</v>
      </c>
      <c r="H988" t="s">
        <v>298</v>
      </c>
      <c r="I988" t="s">
        <v>412</v>
      </c>
      <c r="J988" t="s">
        <v>6251</v>
      </c>
      <c r="K988" t="s">
        <v>6252</v>
      </c>
      <c r="L988" t="s">
        <v>4175</v>
      </c>
      <c r="M988" t="s">
        <v>81</v>
      </c>
      <c r="N988">
        <v>78641</v>
      </c>
      <c r="O988" t="s">
        <v>82</v>
      </c>
      <c r="P988" t="s">
        <v>2962</v>
      </c>
      <c r="Q988">
        <v>1</v>
      </c>
      <c r="R988" t="s">
        <v>84</v>
      </c>
      <c r="S988" t="s">
        <v>126</v>
      </c>
      <c r="T988" t="s">
        <v>85</v>
      </c>
      <c r="U988">
        <v>4</v>
      </c>
      <c r="V988" t="s">
        <v>86</v>
      </c>
      <c r="W988">
        <v>2</v>
      </c>
      <c r="X988" t="s">
        <v>87</v>
      </c>
      <c r="Y988" t="s">
        <v>200</v>
      </c>
      <c r="Z988" t="s">
        <v>117</v>
      </c>
      <c r="AA988" s="2">
        <v>43906</v>
      </c>
      <c r="AB988" s="2" t="s">
        <v>676</v>
      </c>
      <c r="AC988" t="s">
        <v>268</v>
      </c>
      <c r="AD988">
        <v>3</v>
      </c>
      <c r="AE988">
        <v>2</v>
      </c>
      <c r="AF988">
        <v>0</v>
      </c>
      <c r="AG988" t="s">
        <v>899</v>
      </c>
      <c r="AH988" t="s">
        <v>121</v>
      </c>
      <c r="AI988" t="s">
        <v>122</v>
      </c>
      <c r="AJ988">
        <v>3898.14</v>
      </c>
      <c r="AK988">
        <v>3898</v>
      </c>
      <c r="AL988">
        <v>3899</v>
      </c>
      <c r="AM988">
        <v>3898</v>
      </c>
      <c r="AN988">
        <v>2822.2</v>
      </c>
      <c r="AO988">
        <v>1075.94</v>
      </c>
      <c r="AP988">
        <v>1949.07</v>
      </c>
      <c r="AQ988" t="s">
        <v>1058</v>
      </c>
      <c r="AR988" t="s">
        <v>1059</v>
      </c>
      <c r="AS988" t="s">
        <v>902</v>
      </c>
      <c r="AT988" t="s">
        <v>903</v>
      </c>
      <c r="AV988" t="s">
        <v>1740</v>
      </c>
      <c r="AW988" t="s">
        <v>84</v>
      </c>
      <c r="AX988" t="s">
        <v>905</v>
      </c>
      <c r="AY988">
        <v>15</v>
      </c>
      <c r="AZ988">
        <v>795</v>
      </c>
      <c r="BA988">
        <v>15</v>
      </c>
      <c r="BB988">
        <v>640</v>
      </c>
      <c r="BC988">
        <v>1</v>
      </c>
      <c r="BD988">
        <v>1</v>
      </c>
      <c r="BE988" t="s">
        <v>101</v>
      </c>
      <c r="BF988" t="s">
        <v>419</v>
      </c>
      <c r="BG988" t="s">
        <v>2146</v>
      </c>
      <c r="BH988" t="s">
        <v>104</v>
      </c>
      <c r="BI988" t="s">
        <v>84</v>
      </c>
      <c r="BJ988" t="s">
        <v>1710</v>
      </c>
      <c r="BK988">
        <v>24</v>
      </c>
      <c r="BL988">
        <v>6</v>
      </c>
      <c r="BM988">
        <v>60.96</v>
      </c>
      <c r="BN988">
        <v>2.72</v>
      </c>
      <c r="BO988">
        <v>7</v>
      </c>
      <c r="BP988" t="s">
        <v>148</v>
      </c>
      <c r="BQ988">
        <v>59</v>
      </c>
      <c r="BR988">
        <v>98.01</v>
      </c>
      <c r="BS988" t="s">
        <v>3548</v>
      </c>
      <c r="BT988" t="s">
        <v>181</v>
      </c>
    </row>
    <row r="989" spans="1:72" x14ac:dyDescent="0.2">
      <c r="A989" s="3">
        <v>789606</v>
      </c>
      <c r="B989">
        <v>1</v>
      </c>
      <c r="C989" t="s">
        <v>276</v>
      </c>
      <c r="D989">
        <v>1</v>
      </c>
      <c r="E989" s="2" t="s">
        <v>277</v>
      </c>
      <c r="F989" s="3" t="s">
        <v>224</v>
      </c>
      <c r="G989" t="s">
        <v>1701</v>
      </c>
      <c r="H989" t="s">
        <v>298</v>
      </c>
      <c r="I989" t="s">
        <v>2132</v>
      </c>
      <c r="J989" t="s">
        <v>6253</v>
      </c>
      <c r="K989" t="s">
        <v>6254</v>
      </c>
      <c r="L989" t="s">
        <v>4377</v>
      </c>
      <c r="M989" t="s">
        <v>81</v>
      </c>
      <c r="N989">
        <v>75574</v>
      </c>
      <c r="O989" t="s">
        <v>82</v>
      </c>
      <c r="P989" t="s">
        <v>6255</v>
      </c>
      <c r="Q989">
        <v>3</v>
      </c>
      <c r="R989" t="s">
        <v>84</v>
      </c>
      <c r="S989" t="s">
        <v>84</v>
      </c>
      <c r="T989" t="s">
        <v>331</v>
      </c>
      <c r="U989">
        <v>4</v>
      </c>
      <c r="V989" t="s">
        <v>86</v>
      </c>
      <c r="W989">
        <v>2</v>
      </c>
      <c r="X989" t="s">
        <v>87</v>
      </c>
      <c r="Y989" t="s">
        <v>200</v>
      </c>
      <c r="Z989" t="s">
        <v>343</v>
      </c>
      <c r="AA989" s="2">
        <v>43861</v>
      </c>
      <c r="AB989" s="2" t="s">
        <v>651</v>
      </c>
      <c r="AC989" t="s">
        <v>119</v>
      </c>
      <c r="AD989">
        <v>2</v>
      </c>
      <c r="AE989">
        <v>3</v>
      </c>
      <c r="AF989">
        <v>19</v>
      </c>
      <c r="AG989" t="s">
        <v>461</v>
      </c>
      <c r="AH989" t="s">
        <v>288</v>
      </c>
      <c r="AI989" t="s">
        <v>289</v>
      </c>
      <c r="AJ989">
        <v>37360.29</v>
      </c>
      <c r="AK989">
        <v>37360</v>
      </c>
      <c r="AL989">
        <v>37361</v>
      </c>
      <c r="AM989">
        <v>37360</v>
      </c>
      <c r="AN989">
        <v>12149.85</v>
      </c>
      <c r="AO989">
        <v>25210.44</v>
      </c>
      <c r="AP989">
        <v>12453.43</v>
      </c>
      <c r="AQ989" t="s">
        <v>977</v>
      </c>
      <c r="AR989" t="s">
        <v>978</v>
      </c>
      <c r="AS989" t="s">
        <v>84</v>
      </c>
      <c r="AT989" t="s">
        <v>979</v>
      </c>
      <c r="AU989" t="s">
        <v>126</v>
      </c>
      <c r="AV989" t="s">
        <v>403</v>
      </c>
      <c r="AW989" t="s">
        <v>126</v>
      </c>
      <c r="AY989">
        <v>11</v>
      </c>
      <c r="AZ989">
        <v>689</v>
      </c>
      <c r="BA989">
        <v>11</v>
      </c>
      <c r="BB989">
        <v>463</v>
      </c>
      <c r="BC989">
        <v>3</v>
      </c>
      <c r="BD989">
        <v>2</v>
      </c>
      <c r="BE989" t="s">
        <v>206</v>
      </c>
      <c r="BF989" t="s">
        <v>928</v>
      </c>
      <c r="BH989" t="s">
        <v>104</v>
      </c>
      <c r="BI989" t="s">
        <v>126</v>
      </c>
      <c r="BJ989" t="s">
        <v>405</v>
      </c>
      <c r="BK989">
        <v>71</v>
      </c>
      <c r="BL989">
        <v>202.4</v>
      </c>
      <c r="BM989">
        <v>180.34</v>
      </c>
      <c r="BN989">
        <v>91.81</v>
      </c>
      <c r="BO989">
        <v>28</v>
      </c>
      <c r="BP989" t="s">
        <v>106</v>
      </c>
      <c r="BQ989">
        <v>93</v>
      </c>
      <c r="BR989">
        <v>97.77</v>
      </c>
      <c r="BS989" t="s">
        <v>6256</v>
      </c>
      <c r="BT989" t="s">
        <v>132</v>
      </c>
    </row>
    <row r="990" spans="1:72" x14ac:dyDescent="0.2">
      <c r="A990" s="3">
        <v>789607</v>
      </c>
      <c r="B990">
        <v>3</v>
      </c>
      <c r="C990" t="s">
        <v>72</v>
      </c>
      <c r="D990">
        <v>2</v>
      </c>
      <c r="E990" s="2" t="s">
        <v>73</v>
      </c>
      <c r="F990" s="3" t="s">
        <v>74</v>
      </c>
      <c r="G990" t="s">
        <v>6257</v>
      </c>
      <c r="H990" t="s">
        <v>279</v>
      </c>
      <c r="I990" t="s">
        <v>4099</v>
      </c>
      <c r="J990" t="s">
        <v>6258</v>
      </c>
      <c r="K990" t="s">
        <v>6259</v>
      </c>
      <c r="L990" t="s">
        <v>291</v>
      </c>
      <c r="M990" t="s">
        <v>81</v>
      </c>
      <c r="N990">
        <v>78708</v>
      </c>
      <c r="O990" t="s">
        <v>82</v>
      </c>
      <c r="P990" t="s">
        <v>291</v>
      </c>
      <c r="Q990">
        <v>1</v>
      </c>
      <c r="R990" t="s">
        <v>84</v>
      </c>
      <c r="S990" t="s">
        <v>84</v>
      </c>
      <c r="T990" t="s">
        <v>85</v>
      </c>
      <c r="U990">
        <v>3</v>
      </c>
      <c r="V990" t="s">
        <v>314</v>
      </c>
      <c r="W990">
        <v>2</v>
      </c>
      <c r="X990" t="s">
        <v>87</v>
      </c>
      <c r="Y990" t="s">
        <v>200</v>
      </c>
      <c r="Z990" t="s">
        <v>117</v>
      </c>
      <c r="AA990" s="2">
        <v>43904</v>
      </c>
      <c r="AB990" s="2" t="s">
        <v>887</v>
      </c>
      <c r="AC990" t="s">
        <v>91</v>
      </c>
      <c r="AD990">
        <v>2</v>
      </c>
      <c r="AE990">
        <v>3</v>
      </c>
      <c r="AF990">
        <v>9</v>
      </c>
      <c r="AG990" t="s">
        <v>677</v>
      </c>
      <c r="AH990" t="s">
        <v>121</v>
      </c>
      <c r="AI990" t="s">
        <v>122</v>
      </c>
      <c r="AJ990">
        <v>51359.360000000001</v>
      </c>
      <c r="AK990">
        <v>51359</v>
      </c>
      <c r="AL990">
        <v>51360</v>
      </c>
      <c r="AM990">
        <v>51359</v>
      </c>
      <c r="AN990">
        <v>8578.32</v>
      </c>
      <c r="AO990">
        <v>42781.04</v>
      </c>
      <c r="AP990">
        <v>17119.79</v>
      </c>
      <c r="AQ990" t="s">
        <v>6260</v>
      </c>
      <c r="AR990" t="s">
        <v>6261</v>
      </c>
      <c r="AS990" t="s">
        <v>84</v>
      </c>
      <c r="AT990" t="s">
        <v>6262</v>
      </c>
      <c r="AU990" t="s">
        <v>126</v>
      </c>
      <c r="AV990" t="s">
        <v>6263</v>
      </c>
      <c r="AW990" t="s">
        <v>126</v>
      </c>
      <c r="AX990" t="s">
        <v>6264</v>
      </c>
      <c r="AY990">
        <v>9</v>
      </c>
      <c r="AZ990">
        <v>584</v>
      </c>
      <c r="BA990">
        <v>9</v>
      </c>
      <c r="BB990">
        <v>385</v>
      </c>
      <c r="BC990">
        <v>1</v>
      </c>
      <c r="BD990">
        <v>2</v>
      </c>
      <c r="BE990" t="s">
        <v>206</v>
      </c>
      <c r="BF990" t="s">
        <v>280</v>
      </c>
      <c r="BG990" t="s">
        <v>147</v>
      </c>
      <c r="BH990" t="s">
        <v>104</v>
      </c>
      <c r="BI990" t="s">
        <v>84</v>
      </c>
      <c r="BJ990" t="s">
        <v>222</v>
      </c>
      <c r="BK990">
        <v>65</v>
      </c>
      <c r="BL990">
        <v>121.7</v>
      </c>
      <c r="BM990">
        <v>165.1</v>
      </c>
      <c r="BN990">
        <v>55.2</v>
      </c>
      <c r="BO990">
        <v>20</v>
      </c>
      <c r="BP990" t="s">
        <v>209</v>
      </c>
      <c r="BQ990">
        <v>69</v>
      </c>
      <c r="BR990">
        <v>98.22</v>
      </c>
      <c r="BS990" t="s">
        <v>4562</v>
      </c>
      <c r="BT990" t="s">
        <v>181</v>
      </c>
    </row>
    <row r="991" spans="1:72" x14ac:dyDescent="0.2">
      <c r="A991" s="3">
        <v>789608</v>
      </c>
      <c r="B991">
        <v>3</v>
      </c>
      <c r="C991" t="s">
        <v>72</v>
      </c>
      <c r="D991">
        <v>2</v>
      </c>
      <c r="E991" s="2" t="s">
        <v>73</v>
      </c>
      <c r="F991" s="3" t="s">
        <v>502</v>
      </c>
      <c r="G991" t="s">
        <v>5410</v>
      </c>
      <c r="H991" t="s">
        <v>339</v>
      </c>
      <c r="I991" t="s">
        <v>800</v>
      </c>
      <c r="J991" t="s">
        <v>6265</v>
      </c>
      <c r="K991" t="s">
        <v>6266</v>
      </c>
      <c r="L991" t="s">
        <v>4611</v>
      </c>
      <c r="M991" t="s">
        <v>81</v>
      </c>
      <c r="N991">
        <v>75114</v>
      </c>
      <c r="O991" t="s">
        <v>82</v>
      </c>
      <c r="P991" t="s">
        <v>6267</v>
      </c>
      <c r="Q991">
        <v>1</v>
      </c>
      <c r="R991" t="s">
        <v>84</v>
      </c>
      <c r="S991" t="s">
        <v>84</v>
      </c>
      <c r="T991" t="s">
        <v>331</v>
      </c>
      <c r="U991">
        <v>4</v>
      </c>
      <c r="V991" t="s">
        <v>86</v>
      </c>
      <c r="W991">
        <v>1</v>
      </c>
      <c r="X991" t="s">
        <v>139</v>
      </c>
      <c r="Y991" t="s">
        <v>116</v>
      </c>
      <c r="Z991" t="s">
        <v>343</v>
      </c>
      <c r="AA991" s="2">
        <v>43876</v>
      </c>
      <c r="AB991" s="2" t="s">
        <v>2030</v>
      </c>
      <c r="AC991" t="s">
        <v>119</v>
      </c>
      <c r="AD991">
        <v>1</v>
      </c>
      <c r="AE991">
        <v>2</v>
      </c>
      <c r="AF991">
        <v>1</v>
      </c>
      <c r="AG991" t="s">
        <v>735</v>
      </c>
      <c r="AH991" t="s">
        <v>121</v>
      </c>
      <c r="AI991" t="s">
        <v>122</v>
      </c>
      <c r="AJ991">
        <v>9710.7900000000009</v>
      </c>
      <c r="AK991">
        <v>9710</v>
      </c>
      <c r="AL991">
        <v>9711</v>
      </c>
      <c r="AM991">
        <v>9710</v>
      </c>
      <c r="AN991">
        <v>5127.24</v>
      </c>
      <c r="AO991">
        <v>4583.55</v>
      </c>
      <c r="AP991">
        <v>4855.3999999999996</v>
      </c>
      <c r="AQ991" t="s">
        <v>977</v>
      </c>
      <c r="AR991" t="s">
        <v>978</v>
      </c>
      <c r="AS991" t="s">
        <v>84</v>
      </c>
      <c r="AT991" t="s">
        <v>979</v>
      </c>
      <c r="AU991" t="s">
        <v>126</v>
      </c>
      <c r="AY991">
        <v>11</v>
      </c>
      <c r="AZ991">
        <v>690</v>
      </c>
      <c r="BA991">
        <v>11</v>
      </c>
      <c r="BB991">
        <v>463</v>
      </c>
      <c r="BC991">
        <v>1</v>
      </c>
      <c r="BD991">
        <v>1</v>
      </c>
      <c r="BE991" t="s">
        <v>101</v>
      </c>
      <c r="BF991" t="s">
        <v>1846</v>
      </c>
      <c r="BH991" t="s">
        <v>104</v>
      </c>
      <c r="BI991" t="s">
        <v>84</v>
      </c>
      <c r="BJ991" t="s">
        <v>222</v>
      </c>
      <c r="BK991">
        <v>65</v>
      </c>
      <c r="BL991">
        <v>171.4</v>
      </c>
      <c r="BM991">
        <v>165.1</v>
      </c>
      <c r="BN991">
        <v>77.75</v>
      </c>
      <c r="BO991">
        <v>28</v>
      </c>
      <c r="BP991" t="s">
        <v>106</v>
      </c>
      <c r="BQ991">
        <v>85</v>
      </c>
      <c r="BR991">
        <v>98.07</v>
      </c>
      <c r="BS991" t="s">
        <v>1675</v>
      </c>
      <c r="BT991" t="s">
        <v>108</v>
      </c>
    </row>
    <row r="992" spans="1:72" x14ac:dyDescent="0.2">
      <c r="A992" s="3">
        <v>789609</v>
      </c>
      <c r="B992">
        <v>4</v>
      </c>
      <c r="C992" t="s">
        <v>18</v>
      </c>
      <c r="D992">
        <v>5</v>
      </c>
      <c r="E992" s="2" t="s">
        <v>893</v>
      </c>
      <c r="F992" s="3" t="s">
        <v>84</v>
      </c>
      <c r="G992" t="s">
        <v>776</v>
      </c>
      <c r="H992" t="s">
        <v>279</v>
      </c>
      <c r="I992" t="s">
        <v>6268</v>
      </c>
      <c r="J992" t="s">
        <v>6269</v>
      </c>
      <c r="K992" t="s">
        <v>6270</v>
      </c>
      <c r="L992" t="s">
        <v>1965</v>
      </c>
      <c r="M992" t="s">
        <v>81</v>
      </c>
      <c r="N992">
        <v>79905</v>
      </c>
      <c r="O992" t="s">
        <v>82</v>
      </c>
      <c r="P992" t="s">
        <v>1980</v>
      </c>
      <c r="Q992">
        <v>1</v>
      </c>
      <c r="R992" t="s">
        <v>84</v>
      </c>
      <c r="S992" t="s">
        <v>126</v>
      </c>
      <c r="T992" t="s">
        <v>331</v>
      </c>
      <c r="U992">
        <v>4</v>
      </c>
      <c r="V992" t="s">
        <v>86</v>
      </c>
      <c r="W992">
        <v>1</v>
      </c>
      <c r="X992" t="s">
        <v>139</v>
      </c>
      <c r="Y992" t="s">
        <v>200</v>
      </c>
      <c r="Z992" t="s">
        <v>343</v>
      </c>
      <c r="AA992" s="2">
        <v>43885</v>
      </c>
      <c r="AB992" s="2" t="s">
        <v>1007</v>
      </c>
      <c r="AC992" t="s">
        <v>286</v>
      </c>
      <c r="AD992">
        <v>4</v>
      </c>
      <c r="AE992">
        <v>3</v>
      </c>
      <c r="AF992">
        <v>0</v>
      </c>
      <c r="AG992" t="s">
        <v>899</v>
      </c>
      <c r="AH992" t="s">
        <v>143</v>
      </c>
      <c r="AI992" t="s">
        <v>144</v>
      </c>
      <c r="AJ992">
        <v>10369.76</v>
      </c>
      <c r="AK992">
        <v>10369</v>
      </c>
      <c r="AL992">
        <v>10370</v>
      </c>
      <c r="AM992">
        <v>10369</v>
      </c>
      <c r="AN992">
        <v>7442.13</v>
      </c>
      <c r="AO992">
        <v>2927.63</v>
      </c>
      <c r="AP992">
        <v>3456.59</v>
      </c>
      <c r="AQ992" t="s">
        <v>1058</v>
      </c>
      <c r="AR992" t="s">
        <v>1059</v>
      </c>
      <c r="AS992" t="s">
        <v>902</v>
      </c>
      <c r="AT992" t="s">
        <v>903</v>
      </c>
      <c r="AV992" t="s">
        <v>904</v>
      </c>
      <c r="AX992" t="s">
        <v>1577</v>
      </c>
      <c r="AY992">
        <v>15</v>
      </c>
      <c r="AZ992">
        <v>795</v>
      </c>
      <c r="BA992">
        <v>15</v>
      </c>
      <c r="BB992">
        <v>640</v>
      </c>
      <c r="BC992">
        <v>1</v>
      </c>
      <c r="BD992">
        <v>1</v>
      </c>
      <c r="BE992" t="s">
        <v>101</v>
      </c>
      <c r="BF992" t="s">
        <v>1164</v>
      </c>
      <c r="BG992" t="s">
        <v>479</v>
      </c>
      <c r="BH992" t="s">
        <v>104</v>
      </c>
      <c r="BI992" t="s">
        <v>84</v>
      </c>
      <c r="BJ992" t="s">
        <v>1579</v>
      </c>
      <c r="BK992">
        <v>23</v>
      </c>
      <c r="BL992">
        <v>7</v>
      </c>
      <c r="BM992">
        <v>58.42</v>
      </c>
      <c r="BN992">
        <v>3.18</v>
      </c>
      <c r="BO992">
        <v>9</v>
      </c>
      <c r="BP992" t="s">
        <v>148</v>
      </c>
      <c r="BQ992">
        <v>46</v>
      </c>
      <c r="BR992">
        <v>98.22</v>
      </c>
      <c r="BS992" t="s">
        <v>2147</v>
      </c>
      <c r="BT992" t="s">
        <v>108</v>
      </c>
    </row>
    <row r="993" spans="1:72" x14ac:dyDescent="0.2">
      <c r="A993" s="3">
        <v>789610</v>
      </c>
      <c r="B993">
        <v>1</v>
      </c>
      <c r="C993" t="s">
        <v>276</v>
      </c>
      <c r="D993">
        <v>1</v>
      </c>
      <c r="E993" s="2" t="s">
        <v>277</v>
      </c>
      <c r="F993" s="3" t="s">
        <v>224</v>
      </c>
      <c r="G993" t="s">
        <v>6271</v>
      </c>
      <c r="H993" t="s">
        <v>76</v>
      </c>
      <c r="I993" t="s">
        <v>1588</v>
      </c>
      <c r="J993" t="s">
        <v>6272</v>
      </c>
      <c r="K993" t="s">
        <v>6273</v>
      </c>
      <c r="L993" t="s">
        <v>291</v>
      </c>
      <c r="M993" t="s">
        <v>81</v>
      </c>
      <c r="N993">
        <v>78651</v>
      </c>
      <c r="O993" t="s">
        <v>82</v>
      </c>
      <c r="P993" t="s">
        <v>291</v>
      </c>
      <c r="Q993">
        <v>65</v>
      </c>
      <c r="R993" t="s">
        <v>84</v>
      </c>
      <c r="S993" t="s">
        <v>84</v>
      </c>
      <c r="T993" t="s">
        <v>331</v>
      </c>
      <c r="U993">
        <v>4</v>
      </c>
      <c r="V993" t="s">
        <v>86</v>
      </c>
      <c r="W993">
        <v>2</v>
      </c>
      <c r="X993" t="s">
        <v>87</v>
      </c>
      <c r="Y993" t="s">
        <v>460</v>
      </c>
      <c r="Z993" t="s">
        <v>343</v>
      </c>
      <c r="AA993" s="2">
        <v>43851</v>
      </c>
      <c r="AB993" s="2" t="s">
        <v>1803</v>
      </c>
      <c r="AC993" t="s">
        <v>268</v>
      </c>
      <c r="AD993">
        <v>2</v>
      </c>
      <c r="AE993">
        <v>1</v>
      </c>
      <c r="AF993">
        <v>16</v>
      </c>
      <c r="AG993" t="s">
        <v>413</v>
      </c>
      <c r="AH993" t="s">
        <v>288</v>
      </c>
      <c r="AI993" t="s">
        <v>289</v>
      </c>
      <c r="AJ993">
        <v>32627.18</v>
      </c>
      <c r="AK993">
        <v>32627</v>
      </c>
      <c r="AL993">
        <v>32628</v>
      </c>
      <c r="AM993">
        <v>32627</v>
      </c>
      <c r="AN993">
        <v>4049.95</v>
      </c>
      <c r="AO993">
        <v>28577.23</v>
      </c>
      <c r="AP993">
        <v>32627.18</v>
      </c>
      <c r="AQ993" t="s">
        <v>977</v>
      </c>
      <c r="AR993" t="s">
        <v>978</v>
      </c>
      <c r="AS993" t="s">
        <v>84</v>
      </c>
      <c r="AT993" t="s">
        <v>979</v>
      </c>
      <c r="AU993" t="s">
        <v>126</v>
      </c>
      <c r="AV993" t="s">
        <v>403</v>
      </c>
      <c r="AW993" t="s">
        <v>126</v>
      </c>
      <c r="AY993">
        <v>11</v>
      </c>
      <c r="AZ993">
        <v>689</v>
      </c>
      <c r="BA993">
        <v>11</v>
      </c>
      <c r="BB993">
        <v>463</v>
      </c>
      <c r="BC993">
        <v>3</v>
      </c>
      <c r="BD993">
        <v>3</v>
      </c>
      <c r="BE993" t="s">
        <v>257</v>
      </c>
      <c r="BF993" t="s">
        <v>465</v>
      </c>
      <c r="BH993" t="s">
        <v>104</v>
      </c>
      <c r="BI993" t="s">
        <v>126</v>
      </c>
      <c r="BJ993" t="s">
        <v>452</v>
      </c>
      <c r="BK993">
        <v>67</v>
      </c>
      <c r="BL993">
        <v>169.6</v>
      </c>
      <c r="BM993">
        <v>170.18</v>
      </c>
      <c r="BN993">
        <v>76.930000000000007</v>
      </c>
      <c r="BO993">
        <v>26</v>
      </c>
      <c r="BP993" t="s">
        <v>106</v>
      </c>
      <c r="BQ993">
        <v>93</v>
      </c>
      <c r="BR993">
        <v>97.23</v>
      </c>
      <c r="BS993" t="s">
        <v>5571</v>
      </c>
      <c r="BT993" t="s">
        <v>132</v>
      </c>
    </row>
    <row r="994" spans="1:72" x14ac:dyDescent="0.2">
      <c r="A994" s="3">
        <v>789611</v>
      </c>
      <c r="B994">
        <v>1</v>
      </c>
      <c r="C994" t="s">
        <v>276</v>
      </c>
      <c r="D994">
        <v>1</v>
      </c>
      <c r="E994" s="2" t="s">
        <v>277</v>
      </c>
      <c r="F994" s="3" t="s">
        <v>224</v>
      </c>
      <c r="G994" t="s">
        <v>1107</v>
      </c>
      <c r="H994" t="s">
        <v>493</v>
      </c>
      <c r="I994" t="s">
        <v>6274</v>
      </c>
      <c r="J994" t="s">
        <v>6275</v>
      </c>
      <c r="K994" t="s">
        <v>6276</v>
      </c>
      <c r="L994" t="s">
        <v>291</v>
      </c>
      <c r="M994" t="s">
        <v>81</v>
      </c>
      <c r="N994">
        <v>79974</v>
      </c>
      <c r="O994" t="s">
        <v>82</v>
      </c>
      <c r="P994" t="s">
        <v>291</v>
      </c>
      <c r="Q994">
        <v>1</v>
      </c>
      <c r="R994" t="s">
        <v>84</v>
      </c>
      <c r="S994" t="s">
        <v>84</v>
      </c>
      <c r="T994" t="s">
        <v>85</v>
      </c>
      <c r="U994">
        <v>4</v>
      </c>
      <c r="V994" t="s">
        <v>86</v>
      </c>
      <c r="W994">
        <v>2</v>
      </c>
      <c r="X994" t="s">
        <v>87</v>
      </c>
      <c r="Y994" t="s">
        <v>88</v>
      </c>
      <c r="Z994" t="s">
        <v>89</v>
      </c>
      <c r="AA994" s="2">
        <v>43918</v>
      </c>
      <c r="AB994" s="2" t="s">
        <v>590</v>
      </c>
      <c r="AC994" t="s">
        <v>119</v>
      </c>
      <c r="AD994">
        <v>1</v>
      </c>
      <c r="AE994">
        <v>2</v>
      </c>
      <c r="AF994">
        <v>24</v>
      </c>
      <c r="AG994" s="14" t="s">
        <v>6277</v>
      </c>
      <c r="AH994" t="s">
        <v>143</v>
      </c>
      <c r="AI994" t="s">
        <v>144</v>
      </c>
      <c r="AJ994">
        <v>38621.94</v>
      </c>
      <c r="AK994">
        <v>38621</v>
      </c>
      <c r="AL994">
        <v>38622</v>
      </c>
      <c r="AM994">
        <v>38621</v>
      </c>
      <c r="AN994">
        <v>9866.94</v>
      </c>
      <c r="AO994">
        <v>28755</v>
      </c>
      <c r="AP994">
        <v>19310.97</v>
      </c>
      <c r="AQ994" t="s">
        <v>681</v>
      </c>
      <c r="AR994" s="16" t="s">
        <v>291</v>
      </c>
      <c r="AS994" s="16" t="s">
        <v>291</v>
      </c>
      <c r="AT994" s="16" t="s">
        <v>291</v>
      </c>
      <c r="AU994" t="s">
        <v>126</v>
      </c>
      <c r="AV994" t="s">
        <v>2474</v>
      </c>
      <c r="AW994" t="s">
        <v>126</v>
      </c>
      <c r="AX994" t="s">
        <v>293</v>
      </c>
      <c r="AY994">
        <v>10</v>
      </c>
      <c r="AZ994">
        <v>638</v>
      </c>
      <c r="BA994">
        <v>10</v>
      </c>
      <c r="BB994">
        <v>420</v>
      </c>
      <c r="BC994">
        <v>2</v>
      </c>
      <c r="BD994">
        <v>2</v>
      </c>
      <c r="BE994" t="s">
        <v>206</v>
      </c>
      <c r="BF994" t="s">
        <v>928</v>
      </c>
      <c r="BG994" t="s">
        <v>611</v>
      </c>
      <c r="BH994" t="s">
        <v>104</v>
      </c>
      <c r="BI994" t="s">
        <v>126</v>
      </c>
      <c r="BJ994" t="s">
        <v>452</v>
      </c>
      <c r="BK994">
        <v>67</v>
      </c>
      <c r="BL994">
        <v>222.9</v>
      </c>
      <c r="BM994">
        <v>170.18</v>
      </c>
      <c r="BN994">
        <v>101.11</v>
      </c>
      <c r="BO994">
        <v>34</v>
      </c>
      <c r="BP994" t="s">
        <v>192</v>
      </c>
      <c r="BQ994">
        <v>111</v>
      </c>
      <c r="BR994">
        <v>97.92</v>
      </c>
      <c r="BS994" t="s">
        <v>6278</v>
      </c>
      <c r="BT994" t="s">
        <v>181</v>
      </c>
    </row>
    <row r="995" spans="1:72" x14ac:dyDescent="0.2">
      <c r="A995" s="3">
        <v>789612</v>
      </c>
      <c r="B995">
        <v>1</v>
      </c>
      <c r="C995" t="s">
        <v>276</v>
      </c>
      <c r="D995">
        <v>2</v>
      </c>
      <c r="E995" s="2" t="s">
        <v>73</v>
      </c>
      <c r="F995" s="3" t="s">
        <v>502</v>
      </c>
      <c r="G995" t="s">
        <v>6279</v>
      </c>
      <c r="H995" t="s">
        <v>298</v>
      </c>
      <c r="I995" t="s">
        <v>6280</v>
      </c>
      <c r="J995" t="s">
        <v>6281</v>
      </c>
      <c r="K995" t="s">
        <v>6282</v>
      </c>
      <c r="L995" t="s">
        <v>291</v>
      </c>
      <c r="M995" t="s">
        <v>81</v>
      </c>
      <c r="N995">
        <v>78691</v>
      </c>
      <c r="O995" t="s">
        <v>82</v>
      </c>
      <c r="P995" t="s">
        <v>291</v>
      </c>
      <c r="Q995">
        <v>1</v>
      </c>
      <c r="R995" t="s">
        <v>84</v>
      </c>
      <c r="S995" t="s">
        <v>84</v>
      </c>
      <c r="T995" t="s">
        <v>85</v>
      </c>
      <c r="U995">
        <v>4</v>
      </c>
      <c r="V995" t="s">
        <v>86</v>
      </c>
      <c r="W995">
        <v>1</v>
      </c>
      <c r="X995" t="s">
        <v>139</v>
      </c>
      <c r="Y995" t="s">
        <v>200</v>
      </c>
      <c r="Z995" t="s">
        <v>117</v>
      </c>
      <c r="AA995" s="2">
        <v>43906</v>
      </c>
      <c r="AB995" s="2" t="s">
        <v>1507</v>
      </c>
      <c r="AC995" t="s">
        <v>286</v>
      </c>
      <c r="AD995">
        <v>4</v>
      </c>
      <c r="AE995">
        <v>3</v>
      </c>
      <c r="AF995">
        <v>1</v>
      </c>
      <c r="AG995" t="s">
        <v>735</v>
      </c>
      <c r="AH995" t="s">
        <v>143</v>
      </c>
      <c r="AI995" t="s">
        <v>144</v>
      </c>
      <c r="AJ995">
        <v>32753.71</v>
      </c>
      <c r="AK995">
        <v>32753</v>
      </c>
      <c r="AL995">
        <v>32754</v>
      </c>
      <c r="AM995">
        <v>32753</v>
      </c>
      <c r="AN995">
        <v>7690.86</v>
      </c>
      <c r="AO995">
        <v>25062.85</v>
      </c>
      <c r="AP995">
        <v>10917.9</v>
      </c>
      <c r="AQ995" t="s">
        <v>3933</v>
      </c>
      <c r="AR995" t="s">
        <v>4121</v>
      </c>
      <c r="AS995" t="s">
        <v>502</v>
      </c>
      <c r="AT995" t="s">
        <v>4122</v>
      </c>
      <c r="AU995" t="s">
        <v>126</v>
      </c>
      <c r="AV995" t="s">
        <v>6283</v>
      </c>
      <c r="AW995" t="s">
        <v>126</v>
      </c>
      <c r="AY995">
        <v>15</v>
      </c>
      <c r="AZ995">
        <v>793</v>
      </c>
      <c r="BA995">
        <v>18</v>
      </c>
      <c r="BB995">
        <v>722</v>
      </c>
      <c r="BC995">
        <v>1</v>
      </c>
      <c r="BD995">
        <v>1</v>
      </c>
      <c r="BE995" t="s">
        <v>101</v>
      </c>
      <c r="BF995" t="s">
        <v>682</v>
      </c>
      <c r="BH995" t="s">
        <v>104</v>
      </c>
      <c r="BI995" t="s">
        <v>84</v>
      </c>
      <c r="BJ995" t="s">
        <v>361</v>
      </c>
      <c r="BK995">
        <v>63</v>
      </c>
      <c r="BL995">
        <v>136</v>
      </c>
      <c r="BM995">
        <v>160.02000000000001</v>
      </c>
      <c r="BN995">
        <v>61.69</v>
      </c>
      <c r="BO995">
        <v>24</v>
      </c>
      <c r="BP995" t="s">
        <v>209</v>
      </c>
      <c r="BQ995">
        <v>65</v>
      </c>
      <c r="BR995">
        <v>97.88</v>
      </c>
      <c r="BS995" t="s">
        <v>1777</v>
      </c>
      <c r="BT995" t="s">
        <v>181</v>
      </c>
    </row>
    <row r="996" spans="1:72" x14ac:dyDescent="0.2">
      <c r="A996" s="3">
        <v>789613</v>
      </c>
      <c r="B996">
        <v>1</v>
      </c>
      <c r="C996" t="s">
        <v>276</v>
      </c>
      <c r="D996">
        <v>1</v>
      </c>
      <c r="E996" s="2" t="s">
        <v>277</v>
      </c>
      <c r="F996" s="3" t="s">
        <v>224</v>
      </c>
      <c r="G996" t="s">
        <v>3263</v>
      </c>
      <c r="H996" t="s">
        <v>237</v>
      </c>
      <c r="I996" t="s">
        <v>6284</v>
      </c>
      <c r="J996" t="s">
        <v>6285</v>
      </c>
      <c r="K996" t="s">
        <v>6286</v>
      </c>
      <c r="L996" t="s">
        <v>600</v>
      </c>
      <c r="M996" t="s">
        <v>81</v>
      </c>
      <c r="N996">
        <v>78231</v>
      </c>
      <c r="O996" t="s">
        <v>82</v>
      </c>
      <c r="P996" t="s">
        <v>356</v>
      </c>
      <c r="Q996">
        <v>7</v>
      </c>
      <c r="R996" t="s">
        <v>84</v>
      </c>
      <c r="S996" t="s">
        <v>84</v>
      </c>
      <c r="T996" t="s">
        <v>85</v>
      </c>
      <c r="U996">
        <v>4</v>
      </c>
      <c r="V996" t="s">
        <v>86</v>
      </c>
      <c r="W996">
        <v>2</v>
      </c>
      <c r="X996" t="s">
        <v>87</v>
      </c>
      <c r="Y996" t="s">
        <v>116</v>
      </c>
      <c r="Z996" t="s">
        <v>117</v>
      </c>
      <c r="AA996" s="2">
        <v>43875</v>
      </c>
      <c r="AB996" s="2" t="s">
        <v>1675</v>
      </c>
      <c r="AC996" t="s">
        <v>141</v>
      </c>
      <c r="AD996">
        <v>1</v>
      </c>
      <c r="AE996">
        <v>1</v>
      </c>
      <c r="AF996">
        <v>15</v>
      </c>
      <c r="AG996" t="s">
        <v>328</v>
      </c>
      <c r="AH996" t="s">
        <v>121</v>
      </c>
      <c r="AI996" t="s">
        <v>122</v>
      </c>
      <c r="AJ996">
        <v>25079.41</v>
      </c>
      <c r="AK996">
        <v>25079</v>
      </c>
      <c r="AL996">
        <v>25080</v>
      </c>
      <c r="AM996">
        <v>25079</v>
      </c>
      <c r="AN996">
        <v>4638.96</v>
      </c>
      <c r="AO996">
        <v>20440.45</v>
      </c>
      <c r="AP996">
        <v>25079.41</v>
      </c>
      <c r="AQ996" t="s">
        <v>1537</v>
      </c>
      <c r="AR996" t="s">
        <v>1538</v>
      </c>
      <c r="AS996" t="s">
        <v>110</v>
      </c>
      <c r="AT996" t="s">
        <v>537</v>
      </c>
      <c r="AU996" t="s">
        <v>126</v>
      </c>
      <c r="AV996" t="s">
        <v>2813</v>
      </c>
      <c r="AW996" t="s">
        <v>126</v>
      </c>
      <c r="AY996">
        <v>4</v>
      </c>
      <c r="AZ996">
        <v>189</v>
      </c>
      <c r="BA996">
        <v>4</v>
      </c>
      <c r="BB996">
        <v>133</v>
      </c>
      <c r="BC996">
        <v>2</v>
      </c>
      <c r="BD996">
        <v>2</v>
      </c>
      <c r="BE996" t="s">
        <v>206</v>
      </c>
      <c r="BF996" t="s">
        <v>595</v>
      </c>
      <c r="BH996" t="s">
        <v>104</v>
      </c>
      <c r="BI996" t="s">
        <v>126</v>
      </c>
      <c r="BJ996" t="s">
        <v>295</v>
      </c>
      <c r="BK996">
        <v>59</v>
      </c>
      <c r="BL996">
        <v>136.80000000000001</v>
      </c>
      <c r="BM996">
        <v>149.86000000000001</v>
      </c>
      <c r="BN996">
        <v>62.05</v>
      </c>
      <c r="BO996">
        <v>27</v>
      </c>
      <c r="BP996" t="s">
        <v>106</v>
      </c>
      <c r="BQ996">
        <v>90</v>
      </c>
      <c r="BR996">
        <v>97.81</v>
      </c>
      <c r="BS996" t="s">
        <v>4295</v>
      </c>
      <c r="BT996" t="s">
        <v>108</v>
      </c>
    </row>
    <row r="997" spans="1:72" x14ac:dyDescent="0.2">
      <c r="A997" s="3">
        <v>789614</v>
      </c>
      <c r="B997">
        <v>1</v>
      </c>
      <c r="C997" t="s">
        <v>276</v>
      </c>
      <c r="D997">
        <v>1</v>
      </c>
      <c r="E997" s="2" t="s">
        <v>277</v>
      </c>
      <c r="F997" s="3" t="s">
        <v>502</v>
      </c>
      <c r="G997" t="s">
        <v>478</v>
      </c>
      <c r="H997" t="s">
        <v>331</v>
      </c>
      <c r="I997" t="s">
        <v>6287</v>
      </c>
      <c r="J997" t="s">
        <v>6288</v>
      </c>
      <c r="K997" t="s">
        <v>6289</v>
      </c>
      <c r="L997" t="s">
        <v>291</v>
      </c>
      <c r="M997" t="s">
        <v>81</v>
      </c>
      <c r="N997">
        <v>77202</v>
      </c>
      <c r="O997" t="s">
        <v>82</v>
      </c>
      <c r="P997" t="s">
        <v>291</v>
      </c>
      <c r="Q997">
        <v>1</v>
      </c>
      <c r="R997" t="s">
        <v>84</v>
      </c>
      <c r="S997" t="s">
        <v>84</v>
      </c>
      <c r="T997" t="s">
        <v>331</v>
      </c>
      <c r="U997">
        <v>3</v>
      </c>
      <c r="V997" t="s">
        <v>314</v>
      </c>
      <c r="W997">
        <v>2</v>
      </c>
      <c r="X997" t="s">
        <v>87</v>
      </c>
      <c r="Y997" t="s">
        <v>116</v>
      </c>
      <c r="Z997" t="s">
        <v>343</v>
      </c>
      <c r="AA997" s="2">
        <v>43854</v>
      </c>
      <c r="AB997" s="2" t="s">
        <v>217</v>
      </c>
      <c r="AC997" t="s">
        <v>172</v>
      </c>
      <c r="AD997">
        <v>1</v>
      </c>
      <c r="AE997">
        <v>2</v>
      </c>
      <c r="AF997">
        <v>1</v>
      </c>
      <c r="AG997" t="s">
        <v>735</v>
      </c>
      <c r="AH997" t="s">
        <v>143</v>
      </c>
      <c r="AI997" t="s">
        <v>144</v>
      </c>
      <c r="AJ997">
        <v>14636.75</v>
      </c>
      <c r="AK997">
        <v>14636</v>
      </c>
      <c r="AL997">
        <v>14637</v>
      </c>
      <c r="AM997">
        <v>14636</v>
      </c>
      <c r="AN997">
        <v>5127.24</v>
      </c>
      <c r="AO997">
        <v>9509.51</v>
      </c>
      <c r="AP997">
        <v>7318.38</v>
      </c>
      <c r="AQ997" t="s">
        <v>736</v>
      </c>
      <c r="AR997" t="s">
        <v>737</v>
      </c>
      <c r="AS997" t="s">
        <v>383</v>
      </c>
      <c r="AT997" t="s">
        <v>738</v>
      </c>
      <c r="AU997" t="s">
        <v>126</v>
      </c>
      <c r="AV997" t="s">
        <v>6290</v>
      </c>
      <c r="AW997" t="s">
        <v>126</v>
      </c>
      <c r="AY997">
        <v>10</v>
      </c>
      <c r="AZ997">
        <v>641</v>
      </c>
      <c r="BA997">
        <v>10</v>
      </c>
      <c r="BB997">
        <v>422</v>
      </c>
      <c r="BC997">
        <v>1</v>
      </c>
      <c r="BD997">
        <v>1</v>
      </c>
      <c r="BE997" t="s">
        <v>101</v>
      </c>
      <c r="BF997" t="s">
        <v>3367</v>
      </c>
      <c r="BH997" t="s">
        <v>104</v>
      </c>
      <c r="BI997" t="s">
        <v>126</v>
      </c>
      <c r="BJ997" t="s">
        <v>452</v>
      </c>
      <c r="BK997">
        <v>67</v>
      </c>
      <c r="BL997">
        <v>154.4</v>
      </c>
      <c r="BM997">
        <v>170.18</v>
      </c>
      <c r="BN997">
        <v>70.03</v>
      </c>
      <c r="BO997">
        <v>24</v>
      </c>
      <c r="BP997" t="s">
        <v>209</v>
      </c>
      <c r="BQ997">
        <v>68</v>
      </c>
      <c r="BR997">
        <v>98.31</v>
      </c>
      <c r="BS997" t="s">
        <v>565</v>
      </c>
      <c r="BT997" t="s">
        <v>132</v>
      </c>
    </row>
    <row r="998" spans="1:72" x14ac:dyDescent="0.2">
      <c r="A998" s="3">
        <v>789615</v>
      </c>
      <c r="B998">
        <v>1</v>
      </c>
      <c r="C998" t="s">
        <v>276</v>
      </c>
      <c r="D998">
        <v>1</v>
      </c>
      <c r="E998" s="2" t="s">
        <v>277</v>
      </c>
      <c r="F998" s="3" t="s">
        <v>224</v>
      </c>
      <c r="G998" t="s">
        <v>2925</v>
      </c>
      <c r="H998" t="s">
        <v>110</v>
      </c>
      <c r="I998" t="s">
        <v>6291</v>
      </c>
      <c r="J998" t="s">
        <v>6292</v>
      </c>
      <c r="K998" t="s">
        <v>6293</v>
      </c>
      <c r="L998" t="s">
        <v>1159</v>
      </c>
      <c r="M998" t="s">
        <v>81</v>
      </c>
      <c r="N998">
        <v>78330</v>
      </c>
      <c r="O998" t="s">
        <v>82</v>
      </c>
      <c r="P998" t="s">
        <v>4103</v>
      </c>
      <c r="Q998">
        <v>2</v>
      </c>
      <c r="R998" t="s">
        <v>84</v>
      </c>
      <c r="S998" t="s">
        <v>84</v>
      </c>
      <c r="T998" t="s">
        <v>85</v>
      </c>
      <c r="U998">
        <v>4</v>
      </c>
      <c r="V998" t="s">
        <v>86</v>
      </c>
      <c r="W998">
        <v>1</v>
      </c>
      <c r="X998" t="s">
        <v>139</v>
      </c>
      <c r="Y998" t="s">
        <v>200</v>
      </c>
      <c r="Z998" t="s">
        <v>117</v>
      </c>
      <c r="AA998" s="2">
        <v>43898</v>
      </c>
      <c r="AB998" s="2" t="s">
        <v>315</v>
      </c>
      <c r="AC998" t="s">
        <v>91</v>
      </c>
      <c r="AD998">
        <v>2</v>
      </c>
      <c r="AE998">
        <v>2</v>
      </c>
      <c r="AF998">
        <v>7</v>
      </c>
      <c r="AG998" t="s">
        <v>602</v>
      </c>
      <c r="AH998" t="s">
        <v>121</v>
      </c>
      <c r="AI998" t="s">
        <v>122</v>
      </c>
      <c r="AJ998">
        <v>39127.019999999997</v>
      </c>
      <c r="AK998">
        <v>39127</v>
      </c>
      <c r="AL998">
        <v>39128</v>
      </c>
      <c r="AM998">
        <v>39127</v>
      </c>
      <c r="AN998">
        <v>8099.9</v>
      </c>
      <c r="AO998">
        <v>31027.119999999999</v>
      </c>
      <c r="AP998">
        <v>19563.509999999998</v>
      </c>
      <c r="AQ998" t="s">
        <v>821</v>
      </c>
      <c r="AR998" t="s">
        <v>2239</v>
      </c>
      <c r="AS998" t="s">
        <v>279</v>
      </c>
      <c r="AT998" t="s">
        <v>680</v>
      </c>
      <c r="AU998" t="s">
        <v>126</v>
      </c>
      <c r="AV998" t="s">
        <v>6294</v>
      </c>
      <c r="AW998" t="s">
        <v>126</v>
      </c>
      <c r="AY998">
        <v>7</v>
      </c>
      <c r="AZ998">
        <v>439</v>
      </c>
      <c r="BA998">
        <v>7</v>
      </c>
      <c r="BB998">
        <v>282</v>
      </c>
      <c r="BC998">
        <v>1</v>
      </c>
      <c r="BD998">
        <v>2</v>
      </c>
      <c r="BE998" t="s">
        <v>206</v>
      </c>
      <c r="BF998" t="s">
        <v>690</v>
      </c>
      <c r="BH998" t="s">
        <v>104</v>
      </c>
      <c r="BI998" t="s">
        <v>126</v>
      </c>
      <c r="BJ998" t="s">
        <v>452</v>
      </c>
      <c r="BK998">
        <v>67</v>
      </c>
      <c r="BL998">
        <v>154.4</v>
      </c>
      <c r="BM998">
        <v>170.18</v>
      </c>
      <c r="BN998">
        <v>70.03</v>
      </c>
      <c r="BO998">
        <v>24</v>
      </c>
      <c r="BP998" t="s">
        <v>209</v>
      </c>
      <c r="BQ998">
        <v>60</v>
      </c>
      <c r="BR998">
        <v>97.67</v>
      </c>
      <c r="BS998" t="s">
        <v>3563</v>
      </c>
      <c r="BT998" t="s">
        <v>181</v>
      </c>
    </row>
    <row r="999" spans="1:72" x14ac:dyDescent="0.2">
      <c r="A999" s="3">
        <v>789616</v>
      </c>
      <c r="B999">
        <v>3</v>
      </c>
      <c r="C999" t="s">
        <v>72</v>
      </c>
      <c r="D999">
        <v>2</v>
      </c>
      <c r="E999" s="2" t="s">
        <v>73</v>
      </c>
      <c r="F999" s="3" t="s">
        <v>502</v>
      </c>
      <c r="G999" t="s">
        <v>6295</v>
      </c>
      <c r="H999" t="s">
        <v>339</v>
      </c>
      <c r="I999" t="s">
        <v>917</v>
      </c>
      <c r="J999" t="s">
        <v>6296</v>
      </c>
      <c r="K999" t="s">
        <v>6297</v>
      </c>
      <c r="L999" t="s">
        <v>291</v>
      </c>
      <c r="M999" t="s">
        <v>81</v>
      </c>
      <c r="N999">
        <v>79950</v>
      </c>
      <c r="O999" t="s">
        <v>82</v>
      </c>
      <c r="P999" t="s">
        <v>291</v>
      </c>
      <c r="Q999">
        <v>1</v>
      </c>
      <c r="R999" t="s">
        <v>84</v>
      </c>
      <c r="S999" t="s">
        <v>84</v>
      </c>
      <c r="T999" t="s">
        <v>85</v>
      </c>
      <c r="U999">
        <v>4</v>
      </c>
      <c r="V999" t="s">
        <v>86</v>
      </c>
      <c r="W999">
        <v>2</v>
      </c>
      <c r="X999" t="s">
        <v>87</v>
      </c>
      <c r="Y999" t="s">
        <v>88</v>
      </c>
      <c r="Z999" t="s">
        <v>89</v>
      </c>
      <c r="AA999" s="2">
        <v>43888</v>
      </c>
      <c r="AB999" s="2" t="s">
        <v>698</v>
      </c>
      <c r="AC999" t="s">
        <v>141</v>
      </c>
      <c r="AD999">
        <v>2</v>
      </c>
      <c r="AE999">
        <v>2</v>
      </c>
      <c r="AF999">
        <v>2</v>
      </c>
      <c r="AG999" t="s">
        <v>1008</v>
      </c>
      <c r="AH999" t="s">
        <v>143</v>
      </c>
      <c r="AI999" t="s">
        <v>144</v>
      </c>
      <c r="AJ999">
        <v>19957.060000000001</v>
      </c>
      <c r="AK999">
        <v>19957</v>
      </c>
      <c r="AL999">
        <v>19958</v>
      </c>
      <c r="AM999">
        <v>19957</v>
      </c>
      <c r="AN999">
        <v>5127.24</v>
      </c>
      <c r="AO999">
        <v>14829.82</v>
      </c>
      <c r="AP999">
        <v>9978.5300000000007</v>
      </c>
      <c r="AQ999" t="s">
        <v>2307</v>
      </c>
      <c r="AR999" t="s">
        <v>5046</v>
      </c>
      <c r="AS999" t="s">
        <v>84</v>
      </c>
      <c r="AT999" t="s">
        <v>2307</v>
      </c>
      <c r="AU999" t="s">
        <v>126</v>
      </c>
      <c r="AV999" t="s">
        <v>736</v>
      </c>
      <c r="AW999" t="s">
        <v>126</v>
      </c>
      <c r="AY999">
        <v>11</v>
      </c>
      <c r="AZ999">
        <v>690</v>
      </c>
      <c r="BA999">
        <v>11</v>
      </c>
      <c r="BB999">
        <v>463</v>
      </c>
      <c r="BC999">
        <v>1</v>
      </c>
      <c r="BD999">
        <v>1</v>
      </c>
      <c r="BE999" t="s">
        <v>101</v>
      </c>
      <c r="BF999" t="s">
        <v>1262</v>
      </c>
      <c r="BH999" t="s">
        <v>104</v>
      </c>
      <c r="BI999" t="s">
        <v>84</v>
      </c>
      <c r="BJ999" t="s">
        <v>452</v>
      </c>
      <c r="BK999">
        <v>67</v>
      </c>
      <c r="BL999">
        <v>218</v>
      </c>
      <c r="BM999">
        <v>170.18</v>
      </c>
      <c r="BN999">
        <v>98.88</v>
      </c>
      <c r="BO999">
        <v>34</v>
      </c>
      <c r="BP999" t="s">
        <v>192</v>
      </c>
      <c r="BQ999">
        <v>104</v>
      </c>
      <c r="BR999">
        <v>97.32</v>
      </c>
      <c r="BS999" t="s">
        <v>6298</v>
      </c>
      <c r="BT999" t="s">
        <v>108</v>
      </c>
    </row>
    <row r="1000" spans="1:72" x14ac:dyDescent="0.2">
      <c r="A1000" s="3">
        <v>789617</v>
      </c>
      <c r="B1000">
        <v>4</v>
      </c>
      <c r="C1000" t="s">
        <v>18</v>
      </c>
      <c r="D1000">
        <v>5</v>
      </c>
      <c r="E1000" s="2" t="s">
        <v>893</v>
      </c>
      <c r="F1000" s="3" t="s">
        <v>84</v>
      </c>
      <c r="G1000" t="s">
        <v>478</v>
      </c>
      <c r="H1000" t="s">
        <v>110</v>
      </c>
      <c r="I1000" t="s">
        <v>6299</v>
      </c>
      <c r="J1000" t="s">
        <v>6300</v>
      </c>
      <c r="K1000" t="s">
        <v>6301</v>
      </c>
      <c r="L1000" t="s">
        <v>1359</v>
      </c>
      <c r="M1000" t="s">
        <v>81</v>
      </c>
      <c r="N1000">
        <v>78374</v>
      </c>
      <c r="O1000" t="s">
        <v>82</v>
      </c>
      <c r="P1000" t="s">
        <v>1674</v>
      </c>
      <c r="Q1000">
        <v>1</v>
      </c>
      <c r="R1000" t="s">
        <v>84</v>
      </c>
      <c r="S1000" t="s">
        <v>126</v>
      </c>
      <c r="T1000" t="s">
        <v>331</v>
      </c>
      <c r="U1000">
        <v>4</v>
      </c>
      <c r="V1000" t="s">
        <v>86</v>
      </c>
      <c r="W1000">
        <v>1</v>
      </c>
      <c r="X1000" t="s">
        <v>139</v>
      </c>
      <c r="Y1000" t="s">
        <v>200</v>
      </c>
      <c r="Z1000" t="s">
        <v>343</v>
      </c>
      <c r="AA1000" s="2">
        <v>43858</v>
      </c>
      <c r="AB1000" s="2" t="s">
        <v>711</v>
      </c>
      <c r="AC1000" t="s">
        <v>286</v>
      </c>
      <c r="AD1000">
        <v>3</v>
      </c>
      <c r="AE1000">
        <v>2</v>
      </c>
      <c r="AF1000">
        <v>0</v>
      </c>
      <c r="AG1000" t="s">
        <v>899</v>
      </c>
      <c r="AH1000" t="s">
        <v>143</v>
      </c>
      <c r="AI1000" t="s">
        <v>144</v>
      </c>
      <c r="AJ1000">
        <v>5143.22</v>
      </c>
      <c r="AK1000">
        <v>5143</v>
      </c>
      <c r="AL1000">
        <v>5144</v>
      </c>
      <c r="AM1000">
        <v>5143</v>
      </c>
      <c r="AN1000">
        <v>2822.2</v>
      </c>
      <c r="AO1000">
        <v>2321.02</v>
      </c>
      <c r="AP1000">
        <v>2571.61</v>
      </c>
      <c r="AQ1000" t="s">
        <v>1058</v>
      </c>
      <c r="AR1000" t="s">
        <v>1059</v>
      </c>
      <c r="AS1000" t="s">
        <v>902</v>
      </c>
      <c r="AT1000" t="s">
        <v>903</v>
      </c>
      <c r="AV1000" t="s">
        <v>904</v>
      </c>
      <c r="AX1000" t="s">
        <v>1577</v>
      </c>
      <c r="AY1000">
        <v>15</v>
      </c>
      <c r="AZ1000">
        <v>795</v>
      </c>
      <c r="BA1000">
        <v>15</v>
      </c>
      <c r="BB1000">
        <v>640</v>
      </c>
      <c r="BC1000">
        <v>1</v>
      </c>
      <c r="BD1000">
        <v>1</v>
      </c>
      <c r="BE1000" t="s">
        <v>101</v>
      </c>
      <c r="BF1000" t="s">
        <v>2649</v>
      </c>
      <c r="BG1000" t="s">
        <v>1098</v>
      </c>
      <c r="BH1000" t="s">
        <v>104</v>
      </c>
      <c r="BI1000" t="s">
        <v>84</v>
      </c>
      <c r="BJ1000" t="s">
        <v>960</v>
      </c>
      <c r="BK1000">
        <v>16</v>
      </c>
      <c r="BL1000">
        <v>7</v>
      </c>
      <c r="BM1000">
        <v>40.64</v>
      </c>
      <c r="BN1000">
        <v>3.18</v>
      </c>
      <c r="BO1000">
        <v>19</v>
      </c>
      <c r="BP1000" t="s">
        <v>209</v>
      </c>
      <c r="BQ1000">
        <v>67</v>
      </c>
      <c r="BR1000">
        <v>97.98</v>
      </c>
      <c r="BS1000" t="s">
        <v>4917</v>
      </c>
      <c r="BT1000" t="s">
        <v>132</v>
      </c>
    </row>
    <row r="1001" spans="1:72" x14ac:dyDescent="0.2">
      <c r="A1001" s="3">
        <v>789618</v>
      </c>
      <c r="B1001">
        <v>1</v>
      </c>
      <c r="C1001" t="s">
        <v>276</v>
      </c>
      <c r="D1001">
        <v>1</v>
      </c>
      <c r="E1001" s="2" t="s">
        <v>277</v>
      </c>
      <c r="F1001" s="3" t="s">
        <v>224</v>
      </c>
      <c r="G1001" t="s">
        <v>6302</v>
      </c>
      <c r="H1001" t="s">
        <v>74</v>
      </c>
      <c r="I1001" t="s">
        <v>6303</v>
      </c>
      <c r="J1001" t="s">
        <v>6304</v>
      </c>
      <c r="K1001" t="s">
        <v>6305</v>
      </c>
      <c r="L1001" t="s">
        <v>674</v>
      </c>
      <c r="M1001" t="s">
        <v>81</v>
      </c>
      <c r="N1001">
        <v>76127</v>
      </c>
      <c r="O1001" t="s">
        <v>82</v>
      </c>
      <c r="P1001" t="s">
        <v>675</v>
      </c>
      <c r="Q1001">
        <v>1</v>
      </c>
      <c r="R1001" t="s">
        <v>84</v>
      </c>
      <c r="S1001" t="s">
        <v>84</v>
      </c>
      <c r="T1001" t="s">
        <v>85</v>
      </c>
      <c r="U1001">
        <v>4</v>
      </c>
      <c r="V1001" t="s">
        <v>86</v>
      </c>
      <c r="W1001">
        <v>1</v>
      </c>
      <c r="X1001" t="s">
        <v>139</v>
      </c>
      <c r="Y1001" t="s">
        <v>116</v>
      </c>
      <c r="Z1001" t="s">
        <v>117</v>
      </c>
      <c r="AA1001" s="2">
        <v>43905</v>
      </c>
      <c r="AB1001" s="2" t="s">
        <v>1777</v>
      </c>
      <c r="AC1001" t="s">
        <v>119</v>
      </c>
      <c r="AD1001">
        <v>1</v>
      </c>
      <c r="AE1001">
        <v>1</v>
      </c>
      <c r="AF1001">
        <v>8</v>
      </c>
      <c r="AG1001" t="s">
        <v>173</v>
      </c>
      <c r="AH1001" t="s">
        <v>143</v>
      </c>
      <c r="AI1001" t="s">
        <v>144</v>
      </c>
      <c r="AJ1001">
        <v>34762.86</v>
      </c>
      <c r="AK1001">
        <v>34762</v>
      </c>
      <c r="AL1001">
        <v>34763</v>
      </c>
      <c r="AM1001">
        <v>34762</v>
      </c>
      <c r="AN1001">
        <v>4049.95</v>
      </c>
      <c r="AO1001">
        <v>30712.91</v>
      </c>
      <c r="AP1001">
        <v>34762.86</v>
      </c>
      <c r="AQ1001" t="s">
        <v>6306</v>
      </c>
      <c r="AR1001" t="s">
        <v>6307</v>
      </c>
      <c r="AS1001" t="s">
        <v>97</v>
      </c>
      <c r="AT1001" t="s">
        <v>689</v>
      </c>
      <c r="AU1001" t="s">
        <v>126</v>
      </c>
      <c r="AV1001" t="s">
        <v>535</v>
      </c>
      <c r="AW1001" t="s">
        <v>126</v>
      </c>
      <c r="AY1001">
        <v>14</v>
      </c>
      <c r="AZ1001">
        <v>776</v>
      </c>
      <c r="BA1001">
        <v>14</v>
      </c>
      <c r="BB1001">
        <v>561</v>
      </c>
      <c r="BC1001">
        <v>4</v>
      </c>
      <c r="BD1001">
        <v>4</v>
      </c>
      <c r="BE1001" t="s">
        <v>241</v>
      </c>
      <c r="BF1001" t="s">
        <v>359</v>
      </c>
      <c r="BH1001" t="s">
        <v>104</v>
      </c>
      <c r="BI1001" t="s">
        <v>126</v>
      </c>
      <c r="BJ1001" t="s">
        <v>361</v>
      </c>
      <c r="BK1001">
        <v>63</v>
      </c>
      <c r="BL1001">
        <v>163</v>
      </c>
      <c r="BM1001">
        <v>160.02000000000001</v>
      </c>
      <c r="BN1001">
        <v>73.94</v>
      </c>
      <c r="BO1001">
        <v>28</v>
      </c>
      <c r="BP1001" t="s">
        <v>106</v>
      </c>
      <c r="BQ1001">
        <v>95</v>
      </c>
      <c r="BR1001">
        <v>97.7</v>
      </c>
      <c r="BS1001" t="s">
        <v>6308</v>
      </c>
      <c r="BT1001" t="s">
        <v>181</v>
      </c>
    </row>
    <row r="1002" spans="1:72" x14ac:dyDescent="0.2">
      <c r="A1002" s="3">
        <v>789619</v>
      </c>
      <c r="B1002">
        <v>4</v>
      </c>
      <c r="C1002" t="s">
        <v>18</v>
      </c>
      <c r="D1002">
        <v>5</v>
      </c>
      <c r="E1002" s="2" t="s">
        <v>893</v>
      </c>
      <c r="F1002" s="3" t="s">
        <v>84</v>
      </c>
      <c r="G1002" t="s">
        <v>407</v>
      </c>
      <c r="H1002" t="s">
        <v>1251</v>
      </c>
      <c r="I1002" t="s">
        <v>3720</v>
      </c>
      <c r="J1002" t="s">
        <v>6309</v>
      </c>
      <c r="K1002" t="s">
        <v>6310</v>
      </c>
      <c r="L1002" t="s">
        <v>2286</v>
      </c>
      <c r="M1002" t="s">
        <v>81</v>
      </c>
      <c r="N1002">
        <v>79772</v>
      </c>
      <c r="O1002" t="s">
        <v>82</v>
      </c>
      <c r="P1002" t="s">
        <v>5638</v>
      </c>
      <c r="Q1002">
        <v>2</v>
      </c>
      <c r="R1002" t="s">
        <v>84</v>
      </c>
      <c r="S1002" t="s">
        <v>126</v>
      </c>
      <c r="T1002" t="s">
        <v>331</v>
      </c>
      <c r="U1002">
        <v>4</v>
      </c>
      <c r="V1002" t="s">
        <v>86</v>
      </c>
      <c r="W1002">
        <v>1</v>
      </c>
      <c r="X1002" t="s">
        <v>139</v>
      </c>
      <c r="Y1002" t="s">
        <v>200</v>
      </c>
      <c r="Z1002" t="s">
        <v>343</v>
      </c>
      <c r="AA1002" s="2">
        <v>43861</v>
      </c>
      <c r="AB1002" s="2" t="s">
        <v>2555</v>
      </c>
      <c r="AC1002" t="s">
        <v>141</v>
      </c>
      <c r="AD1002">
        <v>1</v>
      </c>
      <c r="AE1002">
        <v>1</v>
      </c>
      <c r="AF1002">
        <v>0</v>
      </c>
      <c r="AG1002" t="s">
        <v>899</v>
      </c>
      <c r="AH1002" t="s">
        <v>143</v>
      </c>
      <c r="AI1002" t="s">
        <v>144</v>
      </c>
      <c r="AJ1002">
        <v>19067.419999999998</v>
      </c>
      <c r="AK1002">
        <v>19067</v>
      </c>
      <c r="AL1002">
        <v>19068</v>
      </c>
      <c r="AM1002">
        <v>19067</v>
      </c>
      <c r="AN1002">
        <v>5945.72</v>
      </c>
      <c r="AO1002">
        <v>13121.7</v>
      </c>
      <c r="AP1002">
        <v>19067.419999999998</v>
      </c>
      <c r="AQ1002" t="s">
        <v>900</v>
      </c>
      <c r="AR1002" t="s">
        <v>901</v>
      </c>
      <c r="AS1002" t="s">
        <v>902</v>
      </c>
      <c r="AT1002" t="s">
        <v>903</v>
      </c>
      <c r="AV1002" t="s">
        <v>1576</v>
      </c>
      <c r="AW1002" t="s">
        <v>84</v>
      </c>
      <c r="AX1002" t="s">
        <v>240</v>
      </c>
      <c r="AY1002">
        <v>15</v>
      </c>
      <c r="AZ1002">
        <v>789</v>
      </c>
      <c r="BA1002">
        <v>15</v>
      </c>
      <c r="BB1002">
        <v>581</v>
      </c>
      <c r="BC1002">
        <v>1</v>
      </c>
      <c r="BD1002">
        <v>3</v>
      </c>
      <c r="BE1002" t="s">
        <v>257</v>
      </c>
      <c r="BF1002" t="s">
        <v>1846</v>
      </c>
      <c r="BG1002" t="s">
        <v>308</v>
      </c>
      <c r="BH1002" t="s">
        <v>104</v>
      </c>
      <c r="BI1002" t="s">
        <v>84</v>
      </c>
      <c r="BJ1002" t="s">
        <v>1234</v>
      </c>
      <c r="BK1002">
        <v>15</v>
      </c>
      <c r="BL1002">
        <v>6</v>
      </c>
      <c r="BM1002">
        <v>38.1</v>
      </c>
      <c r="BN1002">
        <v>2.72</v>
      </c>
      <c r="BO1002">
        <v>18</v>
      </c>
      <c r="BP1002" t="s">
        <v>148</v>
      </c>
      <c r="BQ1002">
        <v>54</v>
      </c>
      <c r="BR1002">
        <v>98.09</v>
      </c>
      <c r="BS1002" t="s">
        <v>4988</v>
      </c>
      <c r="BT1002" t="s">
        <v>132</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3"/>
  <sheetViews>
    <sheetView workbookViewId="0">
      <selection activeCell="B23" sqref="B23"/>
    </sheetView>
  </sheetViews>
  <sheetFormatPr baseColWidth="10" defaultColWidth="8.83203125" defaultRowHeight="15" x14ac:dyDescent="0.2"/>
  <cols>
    <col min="1" max="1" width="26.1640625" style="132" customWidth="1"/>
    <col min="2" max="2" width="25.33203125" style="132" customWidth="1"/>
    <col min="3" max="3" width="15.5" style="132" customWidth="1"/>
    <col min="4" max="4" width="8.6640625" style="132" customWidth="1"/>
    <col min="5" max="5" width="6.1640625" style="132" customWidth="1"/>
    <col min="6" max="6" width="8.5" style="132" customWidth="1"/>
    <col min="7" max="7" width="10.6640625" style="132" customWidth="1"/>
    <col min="8" max="15" width="8.83203125" style="132" customWidth="1"/>
    <col min="16" max="16" width="13.1640625" style="132" bestFit="1" customWidth="1"/>
    <col min="17" max="17" width="16.33203125" style="132" bestFit="1" customWidth="1"/>
    <col min="18" max="18" width="12.5" style="132" bestFit="1" customWidth="1"/>
    <col min="19" max="19" width="11.33203125" style="132" bestFit="1" customWidth="1"/>
    <col min="20" max="22" width="8.83203125" style="132" customWidth="1"/>
    <col min="23" max="16384" width="8.83203125" style="132"/>
  </cols>
  <sheetData>
    <row r="1" spans="1:1" ht="43.5" customHeight="1" x14ac:dyDescent="0.5">
      <c r="A1" s="8" t="s">
        <v>6642</v>
      </c>
    </row>
    <row r="23" spans="1:1" x14ac:dyDescent="0.2">
      <c r="A23" t="s">
        <v>6643</v>
      </c>
    </row>
    <row r="25" spans="1:1" x14ac:dyDescent="0.2">
      <c r="A25" t="s">
        <v>6644</v>
      </c>
    </row>
    <row r="27" spans="1:1" x14ac:dyDescent="0.2">
      <c r="A27" t="s">
        <v>6645</v>
      </c>
    </row>
    <row r="29" spans="1:1" x14ac:dyDescent="0.2">
      <c r="A29" t="s">
        <v>6646</v>
      </c>
    </row>
    <row r="31" spans="1:1" x14ac:dyDescent="0.2">
      <c r="A31" t="s">
        <v>6647</v>
      </c>
    </row>
    <row r="33" spans="1:1" x14ac:dyDescent="0.2">
      <c r="A33" t="s">
        <v>6648</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6"/>
  <sheetViews>
    <sheetView topLeftCell="A13" workbookViewId="0">
      <selection activeCell="G6" sqref="G6"/>
    </sheetView>
  </sheetViews>
  <sheetFormatPr baseColWidth="10" defaultColWidth="8.83203125" defaultRowHeight="15" x14ac:dyDescent="0.2"/>
  <cols>
    <col min="1" max="1" width="0.6640625" style="132" customWidth="1"/>
    <col min="2" max="4" width="8.83203125" style="132" customWidth="1"/>
    <col min="5" max="5" width="54.6640625" style="132" customWidth="1"/>
    <col min="6" max="6" width="13.33203125" style="132" customWidth="1"/>
    <col min="7" max="7" width="8.83203125" style="132" customWidth="1"/>
    <col min="8" max="8" width="15.83203125" style="132" customWidth="1"/>
    <col min="9" max="9" width="39.5" style="131" customWidth="1"/>
    <col min="10" max="10" width="30.6640625" style="132" customWidth="1"/>
    <col min="11" max="11" width="26" style="132" customWidth="1"/>
    <col min="12" max="14" width="8.83203125" style="132" customWidth="1"/>
    <col min="15" max="16384" width="8.83203125" style="132"/>
  </cols>
  <sheetData>
    <row r="1" spans="1:10" ht="36" customHeight="1" x14ac:dyDescent="0.5">
      <c r="B1" s="8" t="s">
        <v>6311</v>
      </c>
    </row>
    <row r="2" spans="1:10" ht="22" customHeight="1" thickBot="1" x14ac:dyDescent="0.3">
      <c r="B2" s="39" t="s">
        <v>6312</v>
      </c>
      <c r="C2" s="40"/>
      <c r="D2" s="40"/>
      <c r="E2" s="40"/>
      <c r="F2" s="39" t="s">
        <v>6313</v>
      </c>
      <c r="H2" s="146" t="s">
        <v>6314</v>
      </c>
      <c r="I2" s="147"/>
      <c r="J2" s="148"/>
    </row>
    <row r="3" spans="1:10" ht="16" customHeight="1" x14ac:dyDescent="0.2">
      <c r="B3" s="149" t="s">
        <v>6315</v>
      </c>
      <c r="C3" s="150"/>
      <c r="D3" s="150"/>
      <c r="E3" s="151"/>
      <c r="F3" s="38">
        <v>788627</v>
      </c>
      <c r="H3" s="37" t="s">
        <v>6316</v>
      </c>
      <c r="I3" s="36" t="s">
        <v>6317</v>
      </c>
      <c r="J3" s="35" t="s">
        <v>6318</v>
      </c>
    </row>
    <row r="4" spans="1:10" ht="31.25" customHeight="1" x14ac:dyDescent="0.2">
      <c r="A4" s="26"/>
      <c r="B4" s="145" t="s">
        <v>6319</v>
      </c>
      <c r="C4" s="143"/>
      <c r="D4" s="143"/>
      <c r="E4" s="144"/>
      <c r="F4" s="28">
        <v>3755</v>
      </c>
      <c r="G4" s="26"/>
      <c r="H4" s="22" t="s">
        <v>6320</v>
      </c>
      <c r="I4" s="23" t="s">
        <v>6321</v>
      </c>
      <c r="J4" s="20" t="s">
        <v>6322</v>
      </c>
    </row>
    <row r="5" spans="1:10" ht="80" customHeight="1" x14ac:dyDescent="0.2">
      <c r="A5" s="26"/>
      <c r="B5" s="142" t="s">
        <v>6323</v>
      </c>
      <c r="C5" s="143"/>
      <c r="D5" s="143"/>
      <c r="E5" s="144"/>
      <c r="F5" s="28">
        <f>AVERAGE([2]Hospital_Data!AQ:AQ)</f>
        <v>61256.74546453551</v>
      </c>
      <c r="G5" s="26"/>
      <c r="H5" s="22" t="s">
        <v>6324</v>
      </c>
      <c r="I5" s="21" t="s">
        <v>6325</v>
      </c>
      <c r="J5" s="33" t="s">
        <v>6326</v>
      </c>
    </row>
    <row r="6" spans="1:10" ht="91" customHeight="1" x14ac:dyDescent="0.2">
      <c r="A6" s="26"/>
      <c r="B6" s="142" t="s">
        <v>6327</v>
      </c>
      <c r="C6" s="143"/>
      <c r="D6" s="143"/>
      <c r="E6" s="144"/>
      <c r="F6" s="28">
        <f>F3</f>
        <v>788627</v>
      </c>
      <c r="G6" s="26"/>
      <c r="H6" s="22" t="s">
        <v>6328</v>
      </c>
      <c r="I6" s="34" t="s">
        <v>6329</v>
      </c>
      <c r="J6" s="33" t="s">
        <v>6330</v>
      </c>
    </row>
    <row r="7" spans="1:10" ht="16" customHeight="1" x14ac:dyDescent="0.2">
      <c r="A7" s="26"/>
      <c r="B7" s="26" t="s">
        <v>6331</v>
      </c>
      <c r="C7" s="26"/>
      <c r="D7" s="26"/>
      <c r="E7" s="26" t="s">
        <v>6332</v>
      </c>
      <c r="F7" s="28">
        <v>42</v>
      </c>
      <c r="G7" s="26"/>
      <c r="H7" s="22" t="s">
        <v>6333</v>
      </c>
      <c r="I7" s="23" t="s">
        <v>6334</v>
      </c>
      <c r="J7" s="20" t="s">
        <v>6335</v>
      </c>
    </row>
    <row r="8" spans="1:10" ht="48" customHeight="1" x14ac:dyDescent="0.2">
      <c r="A8" s="26"/>
      <c r="B8" s="142" t="s">
        <v>6336</v>
      </c>
      <c r="C8" s="143"/>
      <c r="D8" s="143"/>
      <c r="E8" s="144"/>
      <c r="F8" s="28">
        <v>837</v>
      </c>
      <c r="G8" s="26"/>
      <c r="H8" s="22" t="s">
        <v>6337</v>
      </c>
      <c r="I8" s="23" t="s">
        <v>6338</v>
      </c>
      <c r="J8" s="29" t="s">
        <v>6339</v>
      </c>
    </row>
    <row r="9" spans="1:10" ht="16" customHeight="1" x14ac:dyDescent="0.2">
      <c r="A9" s="26"/>
      <c r="B9" s="142" t="s">
        <v>6340</v>
      </c>
      <c r="C9" s="143"/>
      <c r="D9" s="143"/>
      <c r="E9" s="144"/>
      <c r="F9" s="28">
        <v>394</v>
      </c>
      <c r="G9" s="26"/>
      <c r="H9" s="22" t="s">
        <v>6341</v>
      </c>
      <c r="I9" s="21" t="s">
        <v>6342</v>
      </c>
      <c r="J9" s="32"/>
    </row>
    <row r="10" spans="1:10" ht="38.25" customHeight="1" x14ac:dyDescent="0.2">
      <c r="A10" s="26"/>
      <c r="B10" s="145" t="s">
        <v>6343</v>
      </c>
      <c r="C10" s="143"/>
      <c r="D10" s="143"/>
      <c r="E10" s="144"/>
      <c r="F10" s="31">
        <f>[2]Hospital_Data!AQ2/[2]Hospital_Data!AF2</f>
        <v>10076.186666666666</v>
      </c>
      <c r="G10" s="26"/>
      <c r="H10" s="22" t="s">
        <v>6344</v>
      </c>
      <c r="I10" s="23" t="s">
        <v>6345</v>
      </c>
      <c r="J10" s="20"/>
    </row>
    <row r="11" spans="1:10" ht="80" customHeight="1" x14ac:dyDescent="0.2">
      <c r="A11" s="26"/>
      <c r="B11" s="142" t="s">
        <v>6346</v>
      </c>
      <c r="C11" s="143"/>
      <c r="D11" s="143"/>
      <c r="E11" s="144"/>
      <c r="F11" s="31">
        <v>10076</v>
      </c>
      <c r="G11" s="26"/>
      <c r="H11" s="22" t="s">
        <v>6347</v>
      </c>
      <c r="I11" s="23" t="s">
        <v>6348</v>
      </c>
      <c r="J11" s="20" t="s">
        <v>6349</v>
      </c>
    </row>
    <row r="12" spans="1:10" ht="16" customHeight="1" x14ac:dyDescent="0.2">
      <c r="A12" s="26"/>
      <c r="B12" s="142" t="s">
        <v>6350</v>
      </c>
      <c r="C12" s="143"/>
      <c r="D12" s="143"/>
      <c r="E12" s="144"/>
      <c r="F12" s="31">
        <v>56</v>
      </c>
      <c r="G12" s="26"/>
      <c r="H12" s="22" t="s">
        <v>6351</v>
      </c>
      <c r="I12" s="23" t="s">
        <v>6352</v>
      </c>
      <c r="J12" s="20" t="s">
        <v>6353</v>
      </c>
    </row>
    <row r="13" spans="1:10" ht="41.5" customHeight="1" x14ac:dyDescent="0.2">
      <c r="A13" s="26"/>
      <c r="B13" s="145" t="s">
        <v>6354</v>
      </c>
      <c r="C13" s="143"/>
      <c r="D13" s="143"/>
      <c r="E13" s="144"/>
      <c r="F13" s="31">
        <f ca="1">RAND() + RANDBETWEEN(97.2,101.8)</f>
        <v>100.47810138486354</v>
      </c>
      <c r="G13" s="26"/>
      <c r="H13" s="22" t="s">
        <v>6355</v>
      </c>
      <c r="I13" s="23" t="s">
        <v>6356</v>
      </c>
      <c r="J13" s="20" t="s">
        <v>6357</v>
      </c>
    </row>
    <row r="14" spans="1:10" ht="32" customHeight="1" x14ac:dyDescent="0.2">
      <c r="A14" s="26"/>
      <c r="B14" s="142" t="s">
        <v>6358</v>
      </c>
      <c r="C14" s="143"/>
      <c r="D14" s="143"/>
      <c r="E14" s="144"/>
      <c r="F14" s="28">
        <v>12</v>
      </c>
      <c r="G14" s="26"/>
      <c r="H14" s="22" t="s">
        <v>6359</v>
      </c>
      <c r="I14" s="23" t="s">
        <v>6360</v>
      </c>
      <c r="J14" s="20" t="s">
        <v>6361</v>
      </c>
    </row>
    <row r="15" spans="1:10" ht="16" customHeight="1" x14ac:dyDescent="0.2">
      <c r="A15" s="26"/>
      <c r="B15" s="142" t="s">
        <v>6362</v>
      </c>
      <c r="C15" s="143"/>
      <c r="D15" s="143"/>
      <c r="E15" s="144"/>
      <c r="F15" s="31">
        <v>12</v>
      </c>
      <c r="G15" s="26"/>
      <c r="H15" s="22" t="s">
        <v>6363</v>
      </c>
      <c r="I15" s="23" t="s">
        <v>6364</v>
      </c>
      <c r="J15" s="20" t="s">
        <v>6365</v>
      </c>
    </row>
    <row r="16" spans="1:10" ht="32" customHeight="1" x14ac:dyDescent="0.2">
      <c r="A16" s="26"/>
      <c r="B16" s="142" t="s">
        <v>6366</v>
      </c>
      <c r="C16" s="143"/>
      <c r="D16" s="143"/>
      <c r="E16" s="144"/>
      <c r="F16" s="31">
        <v>12</v>
      </c>
      <c r="G16" s="26"/>
      <c r="H16" s="22" t="s">
        <v>6367</v>
      </c>
      <c r="I16" s="23" t="s">
        <v>6368</v>
      </c>
      <c r="J16" s="29" t="s">
        <v>6369</v>
      </c>
    </row>
    <row r="17" spans="1:10" ht="32" customHeight="1" x14ac:dyDescent="0.2">
      <c r="A17" s="26"/>
      <c r="B17" s="142" t="s">
        <v>6370</v>
      </c>
      <c r="C17" s="143"/>
      <c r="D17" s="143"/>
      <c r="E17" s="144"/>
      <c r="F17" s="28">
        <f>SQRT(main!A22)</f>
        <v>888.0534893800035</v>
      </c>
      <c r="G17" s="26"/>
      <c r="H17" s="22" t="s">
        <v>6371</v>
      </c>
      <c r="I17" s="30" t="s">
        <v>6372</v>
      </c>
      <c r="J17" s="29" t="s">
        <v>6373</v>
      </c>
    </row>
    <row r="18" spans="1:10" ht="16" customHeight="1" x14ac:dyDescent="0.2">
      <c r="A18" s="26"/>
      <c r="B18" s="142" t="s">
        <v>6374</v>
      </c>
      <c r="C18" s="143"/>
      <c r="D18" s="143"/>
      <c r="E18" s="144"/>
      <c r="F18" s="28">
        <f>MIN(main!AE:AE)</f>
        <v>1</v>
      </c>
      <c r="G18" s="26"/>
      <c r="H18" s="22" t="s">
        <v>6375</v>
      </c>
      <c r="I18" s="23" t="s">
        <v>6376</v>
      </c>
      <c r="J18" s="20" t="s">
        <v>6377</v>
      </c>
    </row>
    <row r="19" spans="1:10" ht="16" customHeight="1" x14ac:dyDescent="0.2">
      <c r="A19" s="26"/>
      <c r="B19" s="142" t="s">
        <v>6378</v>
      </c>
      <c r="C19" s="143"/>
      <c r="D19" s="143"/>
      <c r="E19" s="144"/>
      <c r="F19" s="28">
        <f>MAX(main!AE:AE)</f>
        <v>40</v>
      </c>
      <c r="G19" s="26"/>
      <c r="H19" s="22" t="s">
        <v>6379</v>
      </c>
      <c r="I19" s="23" t="s">
        <v>6380</v>
      </c>
      <c r="J19" s="20" t="s">
        <v>6381</v>
      </c>
    </row>
    <row r="20" spans="1:10" ht="16" customHeight="1" x14ac:dyDescent="0.2">
      <c r="A20" s="26"/>
      <c r="B20" s="139" t="s">
        <v>6382</v>
      </c>
      <c r="C20" s="140"/>
      <c r="D20" s="140"/>
      <c r="E20" s="141"/>
      <c r="F20" s="27">
        <v>3</v>
      </c>
      <c r="G20" s="26"/>
      <c r="H20" s="22" t="s">
        <v>6383</v>
      </c>
      <c r="I20" s="23" t="s">
        <v>6384</v>
      </c>
      <c r="J20" s="20" t="s">
        <v>6385</v>
      </c>
    </row>
    <row r="21" spans="1:10" ht="16" customHeight="1" x14ac:dyDescent="0.2">
      <c r="B21" s="25" t="s">
        <v>6386</v>
      </c>
      <c r="C21" s="25"/>
      <c r="D21" s="25"/>
      <c r="E21" s="25"/>
      <c r="F21" s="24">
        <f>_xlfn.STDEV.P([2]Hospital_Data!AF:AF)</f>
        <v>3.7080064222481472</v>
      </c>
      <c r="H21" s="22" t="s">
        <v>6387</v>
      </c>
      <c r="I21" s="23" t="s">
        <v>6388</v>
      </c>
      <c r="J21" s="20" t="s">
        <v>6389</v>
      </c>
    </row>
    <row r="22" spans="1:10" ht="16" customHeight="1" x14ac:dyDescent="0.2">
      <c r="B22" s="25" t="s">
        <v>6390</v>
      </c>
      <c r="C22" s="25"/>
      <c r="D22" s="25"/>
      <c r="E22" s="25"/>
      <c r="F22" s="24">
        <f>_xlfn.STDEV.S([2]Hospital_Data!AF:AF)</f>
        <v>3.7098599621900741</v>
      </c>
      <c r="H22" s="22" t="s">
        <v>6391</v>
      </c>
      <c r="I22" s="23" t="s">
        <v>6392</v>
      </c>
      <c r="J22" s="20" t="s">
        <v>6393</v>
      </c>
    </row>
    <row r="23" spans="1:10" ht="16" customHeight="1" x14ac:dyDescent="0.2">
      <c r="B23" s="25"/>
      <c r="C23" s="25"/>
      <c r="D23" s="25"/>
      <c r="E23" s="25"/>
      <c r="F23" s="25"/>
      <c r="H23" s="22" t="s">
        <v>6394</v>
      </c>
      <c r="I23" s="23" t="s">
        <v>6395</v>
      </c>
      <c r="J23" s="20" t="s">
        <v>6396</v>
      </c>
    </row>
    <row r="24" spans="1:10" ht="16" customHeight="1" x14ac:dyDescent="0.2">
      <c r="B24" s="25" t="s">
        <v>6397</v>
      </c>
      <c r="C24" s="25"/>
      <c r="D24" s="25"/>
      <c r="E24" s="25"/>
      <c r="F24" s="24">
        <f>[2]Hospital_Data!BN2/(([2]Hospital_Data!BM2/100)^2)</f>
        <v>28.934695473197173</v>
      </c>
      <c r="H24" s="22" t="s">
        <v>6398</v>
      </c>
      <c r="I24" s="23" t="s">
        <v>6399</v>
      </c>
      <c r="J24" s="20" t="s">
        <v>6400</v>
      </c>
    </row>
    <row r="25" spans="1:10" ht="16" customHeight="1" x14ac:dyDescent="0.2">
      <c r="B25" t="s">
        <v>6401</v>
      </c>
      <c r="H25" s="22" t="s">
        <v>6402</v>
      </c>
      <c r="I25" s="21" t="s">
        <v>6403</v>
      </c>
      <c r="J25" s="20" t="s">
        <v>6404</v>
      </c>
    </row>
    <row r="26" spans="1:10" ht="17" customHeight="1" thickBot="1" x14ac:dyDescent="0.25">
      <c r="H26" s="19" t="s">
        <v>6405</v>
      </c>
      <c r="I26" s="18" t="s">
        <v>6406</v>
      </c>
      <c r="J26" s="17" t="s">
        <v>6407</v>
      </c>
    </row>
  </sheetData>
  <mergeCells count="18">
    <mergeCell ref="H2:J2"/>
    <mergeCell ref="B11:E11"/>
    <mergeCell ref="B18:E18"/>
    <mergeCell ref="B19:E19"/>
    <mergeCell ref="B3:E3"/>
    <mergeCell ref="B4:E4"/>
    <mergeCell ref="B5:E5"/>
    <mergeCell ref="B6:E6"/>
    <mergeCell ref="B8:E8"/>
    <mergeCell ref="B9:E9"/>
    <mergeCell ref="B10:E10"/>
    <mergeCell ref="B20:E20"/>
    <mergeCell ref="B12:E12"/>
    <mergeCell ref="B13:E13"/>
    <mergeCell ref="B14:E14"/>
    <mergeCell ref="B15:E15"/>
    <mergeCell ref="B16:E16"/>
    <mergeCell ref="B17:E17"/>
  </mergeCells>
  <conditionalFormatting sqref="A2:H2 A25:XFD1048576 H3:J3 H7:J7 H10:J22 K2:XFD22 A3:G4 A21:E22 G21:G22 A14:G20 A13:E13 G13 A12:G12 A10:E11 G10:G11 A7:G9 A5:E6 G5:G6">
    <cfRule type="expression" priority="12">
      <formula>MOD(ROW(A3),5)</formula>
    </cfRule>
  </conditionalFormatting>
  <conditionalFormatting sqref="H23:J24 A1:XFD1">
    <cfRule type="expression" priority="13">
      <formula>MOD(ROW(#REF!),5)</formula>
    </cfRule>
  </conditionalFormatting>
  <conditionalFormatting sqref="H4:J4">
    <cfRule type="expression" priority="14">
      <formula>MOD(ROW(H7),5)</formula>
    </cfRule>
  </conditionalFormatting>
  <conditionalFormatting sqref="H8:J8 K23:XFD24 A23:G23 A24:E24 G24">
    <cfRule type="expression" priority="15">
      <formula>MOD(ROW(A10),5)</formula>
    </cfRule>
  </conditionalFormatting>
  <conditionalFormatting sqref="F24">
    <cfRule type="expression" priority="9">
      <formula>MOD(ROW(F25),5)</formula>
    </cfRule>
  </conditionalFormatting>
  <conditionalFormatting sqref="F22">
    <cfRule type="expression" priority="8">
      <formula>MOD(ROW(F23),5)</formula>
    </cfRule>
  </conditionalFormatting>
  <conditionalFormatting sqref="F21">
    <cfRule type="expression" priority="7">
      <formula>MOD(ROW(F22),5)</formula>
    </cfRule>
  </conditionalFormatting>
  <conditionalFormatting sqref="F13">
    <cfRule type="expression" priority="6">
      <formula>MOD(ROW(F14),5)</formula>
    </cfRule>
  </conditionalFormatting>
  <conditionalFormatting sqref="F11">
    <cfRule type="expression" priority="5">
      <formula>MOD(ROW(F12),5)</formula>
    </cfRule>
  </conditionalFormatting>
  <conditionalFormatting sqref="F10">
    <cfRule type="expression" priority="4">
      <formula>MOD(ROW(F11),5)</formula>
    </cfRule>
  </conditionalFormatting>
  <conditionalFormatting sqref="F10">
    <cfRule type="expression" dxfId="0" priority="3">
      <formula>MOD(ROW(#REF!),5)=0</formula>
    </cfRule>
  </conditionalFormatting>
  <conditionalFormatting sqref="F6">
    <cfRule type="expression" priority="2">
      <formula>MOD(ROW(F7),5)</formula>
    </cfRule>
  </conditionalFormatting>
  <conditionalFormatting sqref="F5">
    <cfRule type="expression" priority="1">
      <formula>MOD(ROW(F6),5)</formula>
    </cfRule>
  </conditionalFormatting>
  <hyperlinks>
    <hyperlink ref="H3" r:id="rId1" xr:uid="{00000000-0004-0000-0100-000000000000}"/>
    <hyperlink ref="H4" r:id="rId2" xr:uid="{00000000-0004-0000-0100-000001000000}"/>
    <hyperlink ref="H5" r:id="rId3" xr:uid="{00000000-0004-0000-0100-000002000000}"/>
    <hyperlink ref="H6" r:id="rId4" xr:uid="{00000000-0004-0000-0100-000003000000}"/>
    <hyperlink ref="H7" r:id="rId5" xr:uid="{00000000-0004-0000-0100-000004000000}"/>
    <hyperlink ref="H8" r:id="rId6" xr:uid="{00000000-0004-0000-0100-000005000000}"/>
    <hyperlink ref="H9" r:id="rId7" xr:uid="{00000000-0004-0000-0100-000006000000}"/>
    <hyperlink ref="H10" r:id="rId8" xr:uid="{00000000-0004-0000-0100-000007000000}"/>
    <hyperlink ref="H11" r:id="rId9" xr:uid="{00000000-0004-0000-0100-000008000000}"/>
    <hyperlink ref="H12" r:id="rId10" xr:uid="{00000000-0004-0000-0100-000009000000}"/>
    <hyperlink ref="H13" r:id="rId11" xr:uid="{00000000-0004-0000-0100-00000A000000}"/>
    <hyperlink ref="H14" r:id="rId12" xr:uid="{00000000-0004-0000-0100-00000B000000}"/>
    <hyperlink ref="H15" r:id="rId13" xr:uid="{00000000-0004-0000-0100-00000C000000}"/>
    <hyperlink ref="H16" r:id="rId14" xr:uid="{00000000-0004-0000-0100-00000D000000}"/>
    <hyperlink ref="H17" r:id="rId15" xr:uid="{00000000-0004-0000-0100-00000E000000}"/>
    <hyperlink ref="H18" r:id="rId16" xr:uid="{00000000-0004-0000-0100-00000F000000}"/>
    <hyperlink ref="H19" r:id="rId17" xr:uid="{00000000-0004-0000-0100-000010000000}"/>
    <hyperlink ref="H20" r:id="rId18" xr:uid="{00000000-0004-0000-0100-000011000000}"/>
    <hyperlink ref="H21" r:id="rId19" xr:uid="{00000000-0004-0000-0100-000012000000}"/>
    <hyperlink ref="H22" r:id="rId20" xr:uid="{00000000-0004-0000-0100-000013000000}"/>
    <hyperlink ref="H23" r:id="rId21" xr:uid="{00000000-0004-0000-0100-000014000000}"/>
    <hyperlink ref="H24" r:id="rId22" xr:uid="{00000000-0004-0000-0100-000015000000}"/>
    <hyperlink ref="H25" r:id="rId23" xr:uid="{00000000-0004-0000-0100-000016000000}"/>
    <hyperlink ref="H26" r:id="rId24" xr:uid="{00000000-0004-0000-0100-000017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
  <sheetViews>
    <sheetView workbookViewId="0">
      <selection activeCell="C13" sqref="C13"/>
    </sheetView>
  </sheetViews>
  <sheetFormatPr baseColWidth="10" defaultColWidth="8.83203125" defaultRowHeight="29.25" customHeight="1" x14ac:dyDescent="0.2"/>
  <cols>
    <col min="1" max="1" width="11.1640625" style="132" customWidth="1"/>
    <col min="2" max="2" width="37.6640625" style="132" customWidth="1"/>
    <col min="3" max="3" width="18.6640625" style="132" customWidth="1"/>
    <col min="4" max="4" width="8.83203125" style="132" customWidth="1"/>
    <col min="5" max="5" width="15.33203125" style="132" customWidth="1"/>
    <col min="6" max="6" width="21.33203125" style="132" customWidth="1"/>
    <col min="7" max="7" width="55" style="132" customWidth="1"/>
    <col min="8" max="10" width="8.83203125" style="132" customWidth="1"/>
    <col min="11" max="16384" width="8.83203125" style="132"/>
  </cols>
  <sheetData>
    <row r="1" spans="1:7" ht="29.25" customHeight="1" thickBot="1" x14ac:dyDescent="0.55000000000000004">
      <c r="A1" s="8" t="s">
        <v>6408</v>
      </c>
      <c r="E1" s="61" t="s">
        <v>6409</v>
      </c>
      <c r="F1" s="61"/>
      <c r="G1" s="61"/>
    </row>
    <row r="2" spans="1:7" ht="17.25" customHeight="1" x14ac:dyDescent="0.2">
      <c r="E2" s="60"/>
      <c r="F2" s="59"/>
      <c r="G2" s="58"/>
    </row>
    <row r="3" spans="1:7" ht="17.25" customHeight="1" x14ac:dyDescent="0.2">
      <c r="E3" s="57" t="s">
        <v>6410</v>
      </c>
      <c r="F3" s="56"/>
      <c r="G3" s="55"/>
    </row>
    <row r="4" spans="1:7" ht="18" customHeight="1" x14ac:dyDescent="0.25">
      <c r="A4" s="39" t="s">
        <v>6312</v>
      </c>
      <c r="B4" s="52"/>
      <c r="C4" s="130" t="s">
        <v>6313</v>
      </c>
      <c r="E4" s="22" t="s">
        <v>6411</v>
      </c>
      <c r="F4" s="44" t="s">
        <v>6412</v>
      </c>
      <c r="G4" s="32" t="s">
        <v>6413</v>
      </c>
    </row>
    <row r="5" spans="1:7" ht="18" customHeight="1" x14ac:dyDescent="0.2">
      <c r="A5" s="134" t="s">
        <v>6414</v>
      </c>
      <c r="B5" s="134"/>
      <c r="C5" s="186">
        <f ca="1">NOW()</f>
        <v>44609.453360995372</v>
      </c>
      <c r="E5" s="22" t="s">
        <v>6415</v>
      </c>
      <c r="F5" s="44" t="s">
        <v>6416</v>
      </c>
      <c r="G5" s="32" t="s">
        <v>6417</v>
      </c>
    </row>
    <row r="6" spans="1:7" ht="38" customHeight="1" x14ac:dyDescent="0.2">
      <c r="A6" s="154" t="s">
        <v>6418</v>
      </c>
      <c r="B6" s="144"/>
      <c r="C6" s="187">
        <f ca="1">TODAY()</f>
        <v>44609</v>
      </c>
      <c r="E6" s="22" t="s">
        <v>6419</v>
      </c>
      <c r="F6" s="44" t="s">
        <v>6420</v>
      </c>
      <c r="G6" s="33" t="s">
        <v>6421</v>
      </c>
    </row>
    <row r="7" spans="1:7" ht="37.25" customHeight="1" x14ac:dyDescent="0.2">
      <c r="A7" s="153" t="s">
        <v>6422</v>
      </c>
      <c r="B7" s="144"/>
      <c r="C7" s="186">
        <f ca="1">NOW()</f>
        <v>44609.453360995372</v>
      </c>
      <c r="E7" s="22" t="s">
        <v>6423</v>
      </c>
      <c r="F7" s="44" t="s">
        <v>6424</v>
      </c>
      <c r="G7" s="33" t="s">
        <v>6425</v>
      </c>
    </row>
    <row r="8" spans="1:7" ht="18" customHeight="1" x14ac:dyDescent="0.2">
      <c r="A8" s="134" t="s">
        <v>6426</v>
      </c>
      <c r="B8" s="134"/>
      <c r="C8" s="188">
        <f>TIME(20,41,0)</f>
        <v>0.8618055555555556</v>
      </c>
      <c r="E8" s="45"/>
      <c r="F8" s="44"/>
      <c r="G8" s="32"/>
    </row>
    <row r="9" spans="1:7" ht="18" customHeight="1" x14ac:dyDescent="0.2">
      <c r="A9" s="134" t="s">
        <v>6427</v>
      </c>
      <c r="B9" s="134"/>
      <c r="C9" s="189">
        <v>2</v>
      </c>
      <c r="E9" s="50" t="s">
        <v>6428</v>
      </c>
      <c r="F9" s="52"/>
      <c r="G9" s="51"/>
    </row>
    <row r="10" spans="1:7" ht="18.5" customHeight="1" x14ac:dyDescent="0.2">
      <c r="A10" s="134" t="s">
        <v>6429</v>
      </c>
      <c r="B10" s="134"/>
      <c r="C10" s="53">
        <v>1</v>
      </c>
      <c r="E10" s="22" t="s">
        <v>6430</v>
      </c>
      <c r="F10" s="44" t="s">
        <v>6431</v>
      </c>
      <c r="G10" s="32" t="s">
        <v>6432</v>
      </c>
    </row>
    <row r="11" spans="1:7" ht="38" customHeight="1" x14ac:dyDescent="0.2">
      <c r="A11" s="152" t="s">
        <v>6433</v>
      </c>
      <c r="B11" s="144"/>
      <c r="C11" s="189"/>
      <c r="E11" s="22" t="s">
        <v>6434</v>
      </c>
      <c r="F11" s="44" t="s">
        <v>6435</v>
      </c>
      <c r="G11" s="32" t="s">
        <v>6436</v>
      </c>
    </row>
    <row r="12" spans="1:7" ht="21" customHeight="1" x14ac:dyDescent="0.2">
      <c r="A12" s="152" t="s">
        <v>6437</v>
      </c>
      <c r="B12" s="144"/>
      <c r="C12" s="53" t="s">
        <v>6649</v>
      </c>
      <c r="E12" s="50" t="s">
        <v>6438</v>
      </c>
      <c r="F12" s="52"/>
      <c r="G12" s="51"/>
    </row>
    <row r="13" spans="1:7" ht="38" customHeight="1" x14ac:dyDescent="0.2">
      <c r="A13" s="152" t="s">
        <v>6439</v>
      </c>
      <c r="B13" s="144"/>
      <c r="C13" s="54"/>
      <c r="E13" s="22" t="s">
        <v>6440</v>
      </c>
      <c r="F13" s="44" t="s">
        <v>6441</v>
      </c>
      <c r="G13" s="32" t="s">
        <v>6442</v>
      </c>
    </row>
    <row r="14" spans="1:7" ht="23" customHeight="1" x14ac:dyDescent="0.2">
      <c r="A14" s="128"/>
      <c r="B14" s="133"/>
      <c r="C14" s="53"/>
      <c r="E14" s="22" t="s">
        <v>6443</v>
      </c>
      <c r="F14" s="44"/>
      <c r="G14" s="32" t="s">
        <v>6444</v>
      </c>
    </row>
    <row r="15" spans="1:7" ht="20.25" customHeight="1" x14ac:dyDescent="0.2">
      <c r="E15" s="50" t="s">
        <v>6445</v>
      </c>
      <c r="F15" s="52"/>
      <c r="G15" s="51"/>
    </row>
    <row r="16" spans="1:7" ht="20.25" customHeight="1" x14ac:dyDescent="0.2">
      <c r="E16" s="22" t="s">
        <v>6446</v>
      </c>
      <c r="F16" s="44"/>
      <c r="G16" s="32" t="s">
        <v>6447</v>
      </c>
    </row>
    <row r="17" spans="5:7" ht="20.25" customHeight="1" x14ac:dyDescent="0.2">
      <c r="E17" s="22" t="s">
        <v>6448</v>
      </c>
      <c r="F17" s="44"/>
      <c r="G17" s="32" t="s">
        <v>6449</v>
      </c>
    </row>
    <row r="18" spans="5:7" ht="20.25" customHeight="1" x14ac:dyDescent="0.2">
      <c r="E18" s="22" t="s">
        <v>6450</v>
      </c>
      <c r="F18" s="44"/>
      <c r="G18" s="32" t="s">
        <v>6451</v>
      </c>
    </row>
    <row r="19" spans="5:7" ht="26.5" customHeight="1" x14ac:dyDescent="0.2">
      <c r="E19" s="22" t="s">
        <v>6452</v>
      </c>
      <c r="F19" s="44"/>
      <c r="G19" s="33" t="s">
        <v>6453</v>
      </c>
    </row>
    <row r="20" spans="5:7" ht="36.5" customHeight="1" x14ac:dyDescent="0.2">
      <c r="E20" s="22" t="s">
        <v>6454</v>
      </c>
      <c r="F20" s="44"/>
      <c r="G20" s="33" t="s">
        <v>6455</v>
      </c>
    </row>
    <row r="21" spans="5:7" ht="30" customHeight="1" x14ac:dyDescent="0.2">
      <c r="E21" s="22" t="s">
        <v>6456</v>
      </c>
      <c r="F21" s="44"/>
      <c r="G21" s="33" t="s">
        <v>6457</v>
      </c>
    </row>
    <row r="22" spans="5:7" ht="32" customHeight="1" x14ac:dyDescent="0.2">
      <c r="E22" s="22" t="s">
        <v>6458</v>
      </c>
      <c r="F22" s="44"/>
      <c r="G22" s="33" t="s">
        <v>6459</v>
      </c>
    </row>
    <row r="23" spans="5:7" ht="34.25" customHeight="1" x14ac:dyDescent="0.2">
      <c r="E23" s="22" t="s">
        <v>6460</v>
      </c>
      <c r="F23" s="44"/>
      <c r="G23" s="33" t="s">
        <v>6461</v>
      </c>
    </row>
    <row r="24" spans="5:7" ht="20.25" customHeight="1" x14ac:dyDescent="0.2">
      <c r="E24" s="50" t="s">
        <v>6462</v>
      </c>
      <c r="F24" s="49"/>
      <c r="G24" s="48"/>
    </row>
    <row r="25" spans="5:7" ht="29.25" customHeight="1" x14ac:dyDescent="0.2">
      <c r="E25" s="45" t="s">
        <v>6463</v>
      </c>
      <c r="F25" s="47" t="s">
        <v>6464</v>
      </c>
      <c r="G25" s="32" t="s">
        <v>6465</v>
      </c>
    </row>
    <row r="26" spans="5:7" ht="29.25" customHeight="1" x14ac:dyDescent="0.2">
      <c r="E26" s="45"/>
      <c r="F26" s="47" t="s">
        <v>6466</v>
      </c>
      <c r="G26" s="33" t="s">
        <v>6467</v>
      </c>
    </row>
    <row r="27" spans="5:7" ht="29.25" customHeight="1" x14ac:dyDescent="0.2">
      <c r="E27" s="45"/>
      <c r="F27" s="47" t="s">
        <v>6468</v>
      </c>
      <c r="G27" s="46" t="s">
        <v>6469</v>
      </c>
    </row>
    <row r="28" spans="5:7" ht="29.25" customHeight="1" x14ac:dyDescent="0.2">
      <c r="E28" s="45" t="s">
        <v>6470</v>
      </c>
      <c r="F28" s="44"/>
      <c r="G28" s="32" t="s">
        <v>6471</v>
      </c>
    </row>
    <row r="29" spans="5:7" ht="29.25" customHeight="1" thickBot="1" x14ac:dyDescent="0.25">
      <c r="E29" s="43" t="s">
        <v>6472</v>
      </c>
      <c r="F29" s="42"/>
      <c r="G29" s="41" t="s">
        <v>6473</v>
      </c>
    </row>
  </sheetData>
  <mergeCells count="5">
    <mergeCell ref="A13:B13"/>
    <mergeCell ref="A7:B7"/>
    <mergeCell ref="A11:B11"/>
    <mergeCell ref="A12:B12"/>
    <mergeCell ref="A6:B6"/>
  </mergeCells>
  <hyperlinks>
    <hyperlink ref="E4" r:id="rId1" xr:uid="{00000000-0004-0000-0200-000000000000}"/>
    <hyperlink ref="E5" r:id="rId2" xr:uid="{00000000-0004-0000-0200-000001000000}"/>
    <hyperlink ref="E6" r:id="rId3" xr:uid="{00000000-0004-0000-0200-000002000000}"/>
    <hyperlink ref="E7" r:id="rId4" xr:uid="{00000000-0004-0000-0200-000003000000}"/>
    <hyperlink ref="E10" r:id="rId5" display="NOW" xr:uid="{00000000-0004-0000-0200-000004000000}"/>
    <hyperlink ref="E11" r:id="rId6" display="TODAY" xr:uid="{00000000-0004-0000-0200-000005000000}"/>
    <hyperlink ref="E13" r:id="rId7" xr:uid="{00000000-0004-0000-0200-000006000000}"/>
    <hyperlink ref="E14" r:id="rId8" xr:uid="{00000000-0004-0000-0200-000007000000}"/>
    <hyperlink ref="E16" r:id="rId9" xr:uid="{00000000-0004-0000-0200-000008000000}"/>
    <hyperlink ref="E17" r:id="rId10" xr:uid="{00000000-0004-0000-0200-000009000000}"/>
    <hyperlink ref="E18" r:id="rId11" xr:uid="{00000000-0004-0000-0200-00000A000000}"/>
    <hyperlink ref="E19" r:id="rId12" xr:uid="{00000000-0004-0000-0200-00000B000000}"/>
    <hyperlink ref="E20" r:id="rId13" xr:uid="{00000000-0004-0000-0200-00000C000000}"/>
    <hyperlink ref="E21" r:id="rId14" xr:uid="{00000000-0004-0000-0200-00000D000000}"/>
    <hyperlink ref="E22" r:id="rId15" xr:uid="{00000000-0004-0000-0200-00000E000000}"/>
    <hyperlink ref="E23" r:id="rId16" xr:uid="{00000000-0004-0000-0200-00000F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5"/>
  <sheetViews>
    <sheetView workbookViewId="0">
      <selection activeCell="E12" sqref="E12"/>
    </sheetView>
  </sheetViews>
  <sheetFormatPr baseColWidth="10" defaultColWidth="8.83203125" defaultRowHeight="15" x14ac:dyDescent="0.2"/>
  <cols>
    <col min="1" max="3" width="8.83203125" style="132" customWidth="1"/>
    <col min="4" max="4" width="20.5" style="132" customWidth="1"/>
    <col min="5" max="5" width="15.6640625" style="132" customWidth="1"/>
    <col min="6" max="6" width="25.1640625" style="132" customWidth="1"/>
    <col min="7" max="7" width="19" style="132" customWidth="1"/>
    <col min="8" max="8" width="26.5" style="132" customWidth="1"/>
    <col min="9" max="9" width="9.1640625" style="132" customWidth="1"/>
    <col min="10" max="14" width="8.83203125" style="132" customWidth="1"/>
    <col min="15" max="15" width="20.1640625" style="132" customWidth="1"/>
    <col min="16" max="18" width="8.83203125" style="132" customWidth="1"/>
    <col min="19" max="16384" width="8.83203125" style="132"/>
  </cols>
  <sheetData>
    <row r="1" spans="1:15" ht="36" customHeight="1" x14ac:dyDescent="0.5">
      <c r="A1" s="8" t="s">
        <v>6474</v>
      </c>
      <c r="F1" t="s">
        <v>6475</v>
      </c>
    </row>
    <row r="2" spans="1:15" ht="16" customHeight="1" thickBot="1" x14ac:dyDescent="0.25">
      <c r="E2" t="s">
        <v>6476</v>
      </c>
      <c r="G2" s="76" t="s">
        <v>6477</v>
      </c>
      <c r="H2" s="76" t="s">
        <v>6478</v>
      </c>
      <c r="I2" s="155" t="s">
        <v>6479</v>
      </c>
      <c r="J2" s="156"/>
      <c r="K2" s="156"/>
      <c r="L2" s="156"/>
      <c r="M2" s="156"/>
      <c r="N2" s="156"/>
      <c r="O2" s="156"/>
    </row>
    <row r="3" spans="1:15" ht="57.5" customHeight="1" x14ac:dyDescent="0.2">
      <c r="B3" s="165" t="s">
        <v>6480</v>
      </c>
      <c r="C3" s="150"/>
      <c r="D3" s="151"/>
      <c r="E3" s="38" t="s">
        <v>6650</v>
      </c>
      <c r="G3" s="75" t="s">
        <v>6481</v>
      </c>
      <c r="H3" s="74" t="s">
        <v>6482</v>
      </c>
      <c r="I3" s="74" t="s">
        <v>6483</v>
      </c>
      <c r="J3" s="74"/>
      <c r="K3" s="74"/>
      <c r="L3" s="74"/>
      <c r="M3" s="74"/>
      <c r="N3" s="74"/>
      <c r="O3" s="73"/>
    </row>
    <row r="4" spans="1:15" ht="35.5" customHeight="1" x14ac:dyDescent="0.2">
      <c r="B4" s="166" t="s">
        <v>6484</v>
      </c>
      <c r="C4" s="143"/>
      <c r="D4" s="144"/>
      <c r="E4" s="71"/>
      <c r="G4" s="137"/>
      <c r="H4" s="134"/>
      <c r="I4" s="160"/>
      <c r="J4" s="143"/>
      <c r="K4" s="143"/>
      <c r="L4" s="143"/>
      <c r="M4" s="143"/>
      <c r="N4" s="143"/>
      <c r="O4" s="161"/>
    </row>
    <row r="5" spans="1:15" ht="29.25" customHeight="1" x14ac:dyDescent="0.25">
      <c r="A5" s="72"/>
      <c r="B5" s="166" t="s">
        <v>6485</v>
      </c>
      <c r="C5" s="143"/>
      <c r="D5" s="144"/>
      <c r="E5" s="70" t="s">
        <v>134</v>
      </c>
      <c r="G5" s="68" t="s">
        <v>6486</v>
      </c>
      <c r="H5" s="67"/>
      <c r="I5" s="171"/>
      <c r="J5" s="143"/>
      <c r="K5" s="143"/>
      <c r="L5" s="143"/>
      <c r="M5" s="143"/>
      <c r="N5" s="143"/>
      <c r="O5" s="144"/>
    </row>
    <row r="6" spans="1:15" ht="46.25" customHeight="1" x14ac:dyDescent="0.2">
      <c r="B6" s="166" t="s">
        <v>6487</v>
      </c>
      <c r="C6" s="143"/>
      <c r="D6" s="144"/>
      <c r="E6" s="71"/>
      <c r="G6" s="62" t="s">
        <v>6488</v>
      </c>
      <c r="H6" s="134" t="s">
        <v>6489</v>
      </c>
      <c r="I6" s="164" t="s">
        <v>6490</v>
      </c>
      <c r="J6" s="143"/>
      <c r="K6" s="143"/>
      <c r="L6" s="143"/>
      <c r="M6" s="143"/>
      <c r="N6" s="143"/>
      <c r="O6" s="144"/>
    </row>
    <row r="7" spans="1:15" ht="34.5" customHeight="1" x14ac:dyDescent="0.2">
      <c r="B7" s="166" t="s">
        <v>6491</v>
      </c>
      <c r="C7" s="143"/>
      <c r="D7" s="144"/>
      <c r="E7" s="70" t="s">
        <v>97</v>
      </c>
      <c r="G7" s="62" t="s">
        <v>6492</v>
      </c>
      <c r="H7" s="134" t="s">
        <v>6493</v>
      </c>
      <c r="I7" s="164" t="s">
        <v>6494</v>
      </c>
      <c r="J7" s="143"/>
      <c r="K7" s="143"/>
      <c r="L7" s="143"/>
      <c r="M7" s="143"/>
      <c r="N7" s="143"/>
      <c r="O7" s="144"/>
    </row>
    <row r="8" spans="1:15" ht="32.25" customHeight="1" x14ac:dyDescent="0.2">
      <c r="B8" s="166" t="s">
        <v>6495</v>
      </c>
      <c r="C8" s="143"/>
      <c r="D8" s="144"/>
      <c r="E8" s="70">
        <v>2</v>
      </c>
      <c r="G8" s="62" t="s">
        <v>6496</v>
      </c>
      <c r="H8" s="134" t="s">
        <v>6497</v>
      </c>
      <c r="I8" s="164" t="s">
        <v>6498</v>
      </c>
      <c r="J8" s="143"/>
      <c r="K8" s="143"/>
      <c r="L8" s="143"/>
      <c r="M8" s="143"/>
      <c r="N8" s="143"/>
      <c r="O8" s="144"/>
    </row>
    <row r="9" spans="1:15" ht="29.25" customHeight="1" x14ac:dyDescent="0.2">
      <c r="B9" s="166" t="s">
        <v>6499</v>
      </c>
      <c r="C9" s="143"/>
      <c r="D9" s="144"/>
      <c r="E9" s="70">
        <v>6</v>
      </c>
      <c r="G9" s="137"/>
      <c r="H9" s="134"/>
      <c r="I9" s="160"/>
      <c r="J9" s="143"/>
      <c r="K9" s="143"/>
      <c r="L9" s="143"/>
      <c r="M9" s="143"/>
      <c r="N9" s="143"/>
      <c r="O9" s="161"/>
    </row>
    <row r="10" spans="1:15" ht="34.5" customHeight="1" x14ac:dyDescent="0.2">
      <c r="B10" s="166" t="s">
        <v>6500</v>
      </c>
      <c r="C10" s="143"/>
      <c r="D10" s="144"/>
      <c r="E10" s="70" t="e">
        <f>FIND("x",main!AS19)</f>
        <v>#VALUE!</v>
      </c>
      <c r="G10" s="68" t="s">
        <v>6501</v>
      </c>
      <c r="H10" s="67"/>
      <c r="I10" s="67"/>
      <c r="J10" s="67"/>
      <c r="K10" s="67"/>
      <c r="L10" s="67"/>
      <c r="M10" s="67"/>
      <c r="N10" s="67"/>
      <c r="O10" s="66"/>
    </row>
    <row r="11" spans="1:15" ht="24" customHeight="1" x14ac:dyDescent="0.2">
      <c r="B11" s="166" t="s">
        <v>6502</v>
      </c>
      <c r="C11" s="143"/>
      <c r="D11" s="144"/>
      <c r="E11" s="70" t="s">
        <v>6651</v>
      </c>
      <c r="G11" s="62" t="s">
        <v>6503</v>
      </c>
      <c r="H11" s="134" t="s">
        <v>6504</v>
      </c>
      <c r="I11" s="134" t="s">
        <v>6505</v>
      </c>
      <c r="J11" s="134"/>
      <c r="K11" s="134"/>
      <c r="L11" s="134"/>
      <c r="M11" s="134"/>
      <c r="N11" s="134"/>
      <c r="O11" s="135"/>
    </row>
    <row r="12" spans="1:15" x14ac:dyDescent="0.2">
      <c r="B12" s="167"/>
      <c r="C12" s="143"/>
      <c r="D12" s="144"/>
      <c r="E12" s="70"/>
      <c r="G12" s="62" t="s">
        <v>6506</v>
      </c>
      <c r="H12" s="134" t="s">
        <v>6507</v>
      </c>
      <c r="I12" s="134" t="s">
        <v>6508</v>
      </c>
      <c r="J12" s="134"/>
      <c r="K12" s="134"/>
      <c r="L12" s="134"/>
      <c r="M12" s="134"/>
      <c r="N12" s="134"/>
      <c r="O12" s="135"/>
    </row>
    <row r="13" spans="1:15" ht="16" customHeight="1" thickBot="1" x14ac:dyDescent="0.25">
      <c r="B13" s="168"/>
      <c r="C13" s="169"/>
      <c r="D13" s="170"/>
      <c r="E13" s="69"/>
      <c r="G13" s="62" t="s">
        <v>6509</v>
      </c>
      <c r="H13" s="134" t="s">
        <v>6510</v>
      </c>
      <c r="I13" s="134" t="s">
        <v>6511</v>
      </c>
      <c r="J13" s="134"/>
      <c r="K13" s="134"/>
      <c r="L13" s="134"/>
      <c r="M13" s="134"/>
      <c r="N13" s="134"/>
      <c r="O13" s="135"/>
    </row>
    <row r="14" spans="1:15" ht="16" customHeight="1" thickBot="1" x14ac:dyDescent="0.25">
      <c r="B14" s="148"/>
      <c r="C14" s="148"/>
      <c r="D14" s="148"/>
      <c r="G14" s="62" t="s">
        <v>6512</v>
      </c>
      <c r="H14" s="134" t="s">
        <v>6513</v>
      </c>
      <c r="I14" s="134" t="s">
        <v>6514</v>
      </c>
      <c r="J14" s="134"/>
      <c r="K14" s="134"/>
      <c r="L14" s="134"/>
      <c r="M14" s="134"/>
      <c r="N14" s="134"/>
      <c r="O14" s="135"/>
    </row>
    <row r="15" spans="1:15" ht="31.5" customHeight="1" thickBot="1" x14ac:dyDescent="0.25">
      <c r="B15" s="157" t="s">
        <v>6515</v>
      </c>
      <c r="C15" s="158"/>
      <c r="D15" s="158"/>
      <c r="E15" s="159"/>
      <c r="G15" s="137"/>
      <c r="H15" s="134"/>
      <c r="I15" s="134"/>
      <c r="J15" s="134"/>
      <c r="K15" s="134"/>
      <c r="L15" s="134"/>
      <c r="M15" s="134"/>
      <c r="N15" s="134"/>
      <c r="O15" s="135"/>
    </row>
    <row r="16" spans="1:15" x14ac:dyDescent="0.2">
      <c r="G16" s="68" t="s">
        <v>6516</v>
      </c>
      <c r="H16" s="67"/>
      <c r="I16" s="67"/>
      <c r="J16" s="67"/>
      <c r="K16" s="67"/>
      <c r="L16" s="67"/>
      <c r="M16" s="67"/>
      <c r="N16" s="67"/>
      <c r="O16" s="66"/>
    </row>
    <row r="17" spans="2:18" x14ac:dyDescent="0.2">
      <c r="G17" s="62" t="s">
        <v>6517</v>
      </c>
      <c r="H17" s="134" t="s">
        <v>6518</v>
      </c>
      <c r="I17" s="134" t="s">
        <v>6519</v>
      </c>
      <c r="J17" s="134"/>
      <c r="K17" s="134"/>
      <c r="L17" s="134"/>
      <c r="M17" s="134"/>
      <c r="N17" s="134"/>
      <c r="O17" s="135"/>
    </row>
    <row r="18" spans="2:18" ht="33.75" customHeight="1" x14ac:dyDescent="0.2">
      <c r="B18" s="148"/>
      <c r="C18" s="148"/>
      <c r="D18" s="148"/>
      <c r="G18" s="62" t="s">
        <v>6520</v>
      </c>
      <c r="H18" s="136" t="s">
        <v>6521</v>
      </c>
      <c r="I18" s="174" t="s">
        <v>6522</v>
      </c>
      <c r="J18" s="143"/>
      <c r="K18" s="143"/>
      <c r="L18" s="143"/>
      <c r="M18" s="143"/>
      <c r="N18" s="143"/>
      <c r="O18" s="161"/>
      <c r="P18" s="131"/>
      <c r="Q18" s="131"/>
      <c r="R18" s="131"/>
    </row>
    <row r="19" spans="2:18" ht="32.25" customHeight="1" x14ac:dyDescent="0.2">
      <c r="B19" s="148"/>
      <c r="C19" s="148"/>
      <c r="D19" s="148"/>
      <c r="G19" s="62" t="s">
        <v>6523</v>
      </c>
      <c r="H19" s="136" t="s">
        <v>6524</v>
      </c>
      <c r="I19" s="162" t="s">
        <v>6525</v>
      </c>
      <c r="J19" s="143"/>
      <c r="K19" s="143"/>
      <c r="L19" s="143"/>
      <c r="M19" s="143"/>
      <c r="N19" s="143"/>
      <c r="O19" s="161"/>
      <c r="P19" s="131"/>
      <c r="Q19" s="131"/>
      <c r="R19" s="131"/>
    </row>
    <row r="20" spans="2:18" x14ac:dyDescent="0.2">
      <c r="G20" s="137"/>
      <c r="H20" s="134"/>
      <c r="I20" s="160"/>
      <c r="J20" s="143"/>
      <c r="K20" s="143"/>
      <c r="L20" s="143"/>
      <c r="M20" s="143"/>
      <c r="N20" s="143"/>
      <c r="O20" s="161"/>
    </row>
    <row r="21" spans="2:18" x14ac:dyDescent="0.2">
      <c r="G21" s="65" t="s">
        <v>6526</v>
      </c>
      <c r="H21" s="64"/>
      <c r="I21" s="64"/>
      <c r="J21" s="64"/>
      <c r="K21" s="64"/>
      <c r="L21" s="64"/>
      <c r="M21" s="64"/>
      <c r="N21" s="64"/>
      <c r="O21" s="63"/>
    </row>
    <row r="22" spans="2:18" ht="32" customHeight="1" x14ac:dyDescent="0.2">
      <c r="G22" s="62" t="s">
        <v>6527</v>
      </c>
      <c r="H22" s="136" t="s">
        <v>6528</v>
      </c>
      <c r="I22" s="134" t="s">
        <v>6529</v>
      </c>
      <c r="J22" s="134"/>
      <c r="K22" s="134"/>
      <c r="L22" s="134"/>
      <c r="M22" s="134"/>
      <c r="N22" s="134"/>
      <c r="O22" s="135"/>
    </row>
    <row r="23" spans="2:18" ht="28.5" customHeight="1" x14ac:dyDescent="0.2">
      <c r="G23" s="62" t="s">
        <v>6530</v>
      </c>
      <c r="H23" s="136" t="s">
        <v>6531</v>
      </c>
      <c r="I23" s="162" t="s">
        <v>6532</v>
      </c>
      <c r="J23" s="143"/>
      <c r="K23" s="143"/>
      <c r="L23" s="143"/>
      <c r="M23" s="143"/>
      <c r="N23" s="143"/>
      <c r="O23" s="161"/>
    </row>
    <row r="24" spans="2:18" x14ac:dyDescent="0.2">
      <c r="G24" s="163"/>
      <c r="H24" s="143"/>
      <c r="I24" s="143"/>
      <c r="J24" s="143"/>
      <c r="K24" s="143"/>
      <c r="L24" s="143"/>
      <c r="M24" s="143"/>
      <c r="N24" s="143"/>
      <c r="O24" s="161"/>
    </row>
    <row r="25" spans="2:18" ht="16" customHeight="1" thickBot="1" x14ac:dyDescent="0.25">
      <c r="G25" s="172"/>
      <c r="H25" s="169"/>
      <c r="I25" s="169"/>
      <c r="J25" s="169"/>
      <c r="K25" s="169"/>
      <c r="L25" s="169"/>
      <c r="M25" s="169"/>
      <c r="N25" s="169"/>
      <c r="O25" s="173"/>
    </row>
  </sheetData>
  <mergeCells count="28">
    <mergeCell ref="B7:D7"/>
    <mergeCell ref="B8:D8"/>
    <mergeCell ref="G25:O25"/>
    <mergeCell ref="I9:O9"/>
    <mergeCell ref="I4:O4"/>
    <mergeCell ref="B18:D18"/>
    <mergeCell ref="B19:D19"/>
    <mergeCell ref="I18:O18"/>
    <mergeCell ref="I19:O19"/>
    <mergeCell ref="B9:D9"/>
    <mergeCell ref="B10:D10"/>
    <mergeCell ref="B11:D11"/>
    <mergeCell ref="I2:O2"/>
    <mergeCell ref="B15:E15"/>
    <mergeCell ref="I20:O20"/>
    <mergeCell ref="I23:O23"/>
    <mergeCell ref="G24:O24"/>
    <mergeCell ref="I8:O8"/>
    <mergeCell ref="B3:D3"/>
    <mergeCell ref="B4:D4"/>
    <mergeCell ref="B5:D5"/>
    <mergeCell ref="B6:D6"/>
    <mergeCell ref="B12:D12"/>
    <mergeCell ref="B13:D13"/>
    <mergeCell ref="B14:D14"/>
    <mergeCell ref="I5:O5"/>
    <mergeCell ref="I6:O6"/>
    <mergeCell ref="I7:O7"/>
  </mergeCells>
  <hyperlinks>
    <hyperlink ref="G3" r:id="rId1" xr:uid="{00000000-0004-0000-0300-000000000000}"/>
    <hyperlink ref="G6" r:id="rId2" xr:uid="{00000000-0004-0000-0300-000001000000}"/>
    <hyperlink ref="G7" r:id="rId3" xr:uid="{00000000-0004-0000-0300-000002000000}"/>
    <hyperlink ref="G8" r:id="rId4" xr:uid="{00000000-0004-0000-0300-000003000000}"/>
    <hyperlink ref="G11" r:id="rId5" xr:uid="{00000000-0004-0000-0300-000004000000}"/>
    <hyperlink ref="G12" r:id="rId6" xr:uid="{00000000-0004-0000-0300-000005000000}"/>
    <hyperlink ref="G13" r:id="rId7" xr:uid="{00000000-0004-0000-0300-000006000000}"/>
    <hyperlink ref="G14" r:id="rId8" xr:uid="{00000000-0004-0000-0300-000007000000}"/>
    <hyperlink ref="G17" r:id="rId9" xr:uid="{00000000-0004-0000-0300-000008000000}"/>
    <hyperlink ref="G18" r:id="rId10" xr:uid="{00000000-0004-0000-0300-000009000000}"/>
    <hyperlink ref="G19" r:id="rId11" xr:uid="{00000000-0004-0000-0300-00000A000000}"/>
    <hyperlink ref="G22" r:id="rId12" xr:uid="{00000000-0004-0000-0300-00000B000000}"/>
    <hyperlink ref="G23" r:id="rId13" xr:uid="{00000000-0004-0000-0300-00000C000000}"/>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0"/>
  <sheetViews>
    <sheetView workbookViewId="0">
      <selection activeCell="A11" sqref="A11:E11"/>
    </sheetView>
  </sheetViews>
  <sheetFormatPr baseColWidth="10" defaultColWidth="8.83203125" defaultRowHeight="15" x14ac:dyDescent="0.2"/>
  <cols>
    <col min="1" max="2" width="8.83203125" style="132" customWidth="1"/>
    <col min="3" max="3" width="5.6640625" style="132" customWidth="1"/>
    <col min="4" max="4" width="8.83203125" style="132" customWidth="1"/>
    <col min="5" max="5" width="17.6640625" style="132" customWidth="1"/>
    <col min="6" max="8" width="8.83203125" style="132" customWidth="1"/>
    <col min="9" max="9" width="27.6640625" style="132" customWidth="1"/>
    <col min="10" max="10" width="56" style="132" customWidth="1"/>
    <col min="11" max="13" width="8.83203125" style="132" customWidth="1"/>
    <col min="14" max="16384" width="8.83203125" style="132"/>
  </cols>
  <sheetData>
    <row r="1" spans="1:10" ht="37" customHeight="1" thickBot="1" x14ac:dyDescent="0.55000000000000004">
      <c r="A1" s="8" t="s">
        <v>6533</v>
      </c>
      <c r="H1" t="s">
        <v>6534</v>
      </c>
    </row>
    <row r="2" spans="1:10" ht="16" customHeight="1" thickBot="1" x14ac:dyDescent="0.25">
      <c r="A2" s="175"/>
      <c r="B2" s="150"/>
      <c r="C2" s="150"/>
      <c r="D2" s="150"/>
      <c r="E2" s="176"/>
      <c r="H2" s="49" t="s">
        <v>6477</v>
      </c>
      <c r="I2" s="49" t="s">
        <v>6535</v>
      </c>
      <c r="J2" s="49" t="s">
        <v>6479</v>
      </c>
    </row>
    <row r="3" spans="1:10" ht="53.25" customHeight="1" x14ac:dyDescent="0.2">
      <c r="A3" s="177" t="s">
        <v>6536</v>
      </c>
      <c r="B3" s="143"/>
      <c r="C3" s="143"/>
      <c r="D3" s="143"/>
      <c r="E3" s="144"/>
      <c r="H3" s="37" t="s">
        <v>6537</v>
      </c>
      <c r="I3" s="85" t="s">
        <v>6538</v>
      </c>
      <c r="J3" s="84" t="s">
        <v>6539</v>
      </c>
    </row>
    <row r="4" spans="1:10" ht="31.25" customHeight="1" x14ac:dyDescent="0.2">
      <c r="A4" s="178" t="s">
        <v>6540</v>
      </c>
      <c r="B4" s="143"/>
      <c r="C4" s="143"/>
      <c r="D4" s="143"/>
      <c r="E4" s="161"/>
      <c r="H4" s="22" t="s">
        <v>6541</v>
      </c>
      <c r="I4" s="82" t="s">
        <v>6542</v>
      </c>
      <c r="J4" s="29" t="s">
        <v>6543</v>
      </c>
    </row>
    <row r="5" spans="1:10" ht="66" customHeight="1" x14ac:dyDescent="0.2">
      <c r="A5" s="179"/>
      <c r="B5" s="143"/>
      <c r="C5" s="143"/>
      <c r="D5" s="143"/>
      <c r="E5" s="161"/>
      <c r="H5" s="22" t="s">
        <v>6544</v>
      </c>
      <c r="I5" s="82" t="s">
        <v>6545</v>
      </c>
      <c r="J5" s="46" t="s">
        <v>6546</v>
      </c>
    </row>
    <row r="6" spans="1:10" ht="30.75" customHeight="1" x14ac:dyDescent="0.2">
      <c r="A6" s="177"/>
      <c r="B6" s="143"/>
      <c r="C6" s="143"/>
      <c r="D6" s="143"/>
      <c r="E6" s="144"/>
      <c r="G6" s="83"/>
      <c r="H6" s="22" t="s">
        <v>6547</v>
      </c>
      <c r="I6" s="82" t="s">
        <v>6548</v>
      </c>
      <c r="J6" s="29" t="s">
        <v>6549</v>
      </c>
    </row>
    <row r="7" spans="1:10" ht="57.5" customHeight="1" x14ac:dyDescent="0.2">
      <c r="A7" s="177" t="s">
        <v>6550</v>
      </c>
      <c r="B7" s="143"/>
      <c r="C7" s="143"/>
      <c r="D7" s="143"/>
      <c r="E7" s="144"/>
      <c r="H7" s="22" t="s">
        <v>6551</v>
      </c>
      <c r="I7" s="82" t="s">
        <v>6552</v>
      </c>
      <c r="J7" s="29" t="s">
        <v>6553</v>
      </c>
    </row>
    <row r="8" spans="1:10" ht="48" customHeight="1" x14ac:dyDescent="0.2">
      <c r="A8" s="178" t="s">
        <v>6554</v>
      </c>
      <c r="B8" s="143"/>
      <c r="C8" s="143"/>
      <c r="D8" s="143"/>
      <c r="E8" s="161"/>
      <c r="H8" s="22" t="s">
        <v>6551</v>
      </c>
      <c r="I8" s="23" t="s">
        <v>6555</v>
      </c>
      <c r="J8" s="29" t="s">
        <v>6556</v>
      </c>
    </row>
    <row r="9" spans="1:10" ht="32" customHeight="1" x14ac:dyDescent="0.2">
      <c r="A9" s="178" t="s">
        <v>6557</v>
      </c>
      <c r="B9" s="143"/>
      <c r="C9" s="143"/>
      <c r="D9" s="143"/>
      <c r="E9" s="161"/>
      <c r="H9" s="22" t="s">
        <v>6551</v>
      </c>
      <c r="I9" s="23" t="s">
        <v>6558</v>
      </c>
      <c r="J9" s="29" t="s">
        <v>6559</v>
      </c>
    </row>
    <row r="10" spans="1:10" ht="80" customHeight="1" x14ac:dyDescent="0.2">
      <c r="A10" s="178" t="s">
        <v>6560</v>
      </c>
      <c r="B10" s="143"/>
      <c r="C10" s="143"/>
      <c r="D10" s="143"/>
      <c r="E10" s="161"/>
      <c r="H10" s="22" t="s">
        <v>6561</v>
      </c>
      <c r="I10" s="23" t="s">
        <v>6562</v>
      </c>
      <c r="J10" s="81" t="s">
        <v>6563</v>
      </c>
    </row>
    <row r="11" spans="1:10" ht="80" customHeight="1" x14ac:dyDescent="0.2">
      <c r="A11" s="179"/>
      <c r="B11" s="143"/>
      <c r="C11" s="143"/>
      <c r="D11" s="143"/>
      <c r="E11" s="161"/>
      <c r="H11" s="22" t="s">
        <v>6564</v>
      </c>
      <c r="I11" s="23" t="s">
        <v>6565</v>
      </c>
      <c r="J11" s="29" t="s">
        <v>6566</v>
      </c>
    </row>
    <row r="12" spans="1:10" ht="16" customHeight="1" thickBot="1" x14ac:dyDescent="0.25">
      <c r="A12" s="180"/>
      <c r="B12" s="169"/>
      <c r="C12" s="169"/>
      <c r="D12" s="169"/>
      <c r="E12" s="173"/>
      <c r="H12" s="80"/>
      <c r="I12" s="79"/>
      <c r="J12" s="17"/>
    </row>
    <row r="17" spans="1:1" x14ac:dyDescent="0.2">
      <c r="A17" s="78"/>
    </row>
    <row r="18" spans="1:1" x14ac:dyDescent="0.2">
      <c r="A18" s="78"/>
    </row>
    <row r="19" spans="1:1" x14ac:dyDescent="0.2">
      <c r="A19" s="78"/>
    </row>
    <row r="20" spans="1:1" x14ac:dyDescent="0.2">
      <c r="A20" s="77"/>
    </row>
  </sheetData>
  <mergeCells count="11">
    <mergeCell ref="A12:E12"/>
    <mergeCell ref="A7:E7"/>
    <mergeCell ref="A8:E8"/>
    <mergeCell ref="A9:E9"/>
    <mergeCell ref="A10:E10"/>
    <mergeCell ref="A11:E11"/>
    <mergeCell ref="A2:E2"/>
    <mergeCell ref="A3:E3"/>
    <mergeCell ref="A4:E4"/>
    <mergeCell ref="A5:E5"/>
    <mergeCell ref="A6:E6"/>
  </mergeCells>
  <hyperlinks>
    <hyperlink ref="H3" r:id="rId1" xr:uid="{00000000-0004-0000-0400-000000000000}"/>
    <hyperlink ref="H4" r:id="rId2" xr:uid="{00000000-0004-0000-0400-000001000000}"/>
    <hyperlink ref="H5" r:id="rId3" xr:uid="{00000000-0004-0000-0400-000002000000}"/>
    <hyperlink ref="H6" r:id="rId4" xr:uid="{00000000-0004-0000-0400-000003000000}"/>
    <hyperlink ref="H7" r:id="rId5" xr:uid="{00000000-0004-0000-0400-000004000000}"/>
    <hyperlink ref="H8" r:id="rId6" xr:uid="{00000000-0004-0000-0400-000005000000}"/>
    <hyperlink ref="H9" r:id="rId7" xr:uid="{00000000-0004-0000-0400-000006000000}"/>
    <hyperlink ref="H10" r:id="rId8" xr:uid="{00000000-0004-0000-0400-000007000000}"/>
    <hyperlink ref="H11" r:id="rId9" xr:uid="{00000000-0004-0000-0400-000008000000}"/>
  </hyperlink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4"/>
  <sheetViews>
    <sheetView workbookViewId="0">
      <selection activeCell="F19" sqref="F19"/>
    </sheetView>
  </sheetViews>
  <sheetFormatPr baseColWidth="10" defaultColWidth="8.83203125" defaultRowHeight="15" x14ac:dyDescent="0.2"/>
  <cols>
    <col min="1" max="1" width="21" style="132" customWidth="1"/>
    <col min="2" max="3" width="8.83203125" style="132" customWidth="1"/>
    <col min="4" max="4" width="12.6640625" style="132" customWidth="1"/>
    <col min="5" max="10" width="8.83203125" style="132" customWidth="1"/>
    <col min="11" max="11" width="25.1640625" style="132" customWidth="1"/>
    <col min="12" max="15" width="8.83203125" style="132" customWidth="1"/>
    <col min="16" max="17" width="13" style="132" customWidth="1"/>
    <col min="18" max="19" width="8.83203125" style="132" customWidth="1"/>
    <col min="20" max="20" width="13.5" style="132" customWidth="1"/>
    <col min="21" max="23" width="8.83203125" style="132" customWidth="1"/>
    <col min="24" max="16384" width="8.83203125" style="132"/>
  </cols>
  <sheetData>
    <row r="1" spans="1:10" ht="36" customHeight="1" x14ac:dyDescent="0.5">
      <c r="A1" s="8" t="s">
        <v>6567</v>
      </c>
    </row>
    <row r="2" spans="1:10" ht="16" customHeight="1" thickBot="1" x14ac:dyDescent="0.25"/>
    <row r="3" spans="1:10" x14ac:dyDescent="0.2">
      <c r="A3" s="60" t="s">
        <v>6568</v>
      </c>
      <c r="B3" s="109"/>
      <c r="C3" s="109"/>
      <c r="D3" s="109"/>
      <c r="E3" s="109"/>
      <c r="F3" s="109"/>
      <c r="G3" s="109"/>
      <c r="H3" s="109"/>
      <c r="I3" s="109"/>
      <c r="J3" s="58"/>
    </row>
    <row r="4" spans="1:10" x14ac:dyDescent="0.2">
      <c r="A4" s="108" t="s">
        <v>6569</v>
      </c>
      <c r="B4" s="107"/>
      <c r="C4" s="107"/>
      <c r="D4" s="107"/>
      <c r="E4" s="107"/>
      <c r="F4" s="107"/>
      <c r="G4" s="107"/>
      <c r="H4" s="107"/>
      <c r="I4" s="107"/>
      <c r="J4" s="106"/>
    </row>
    <row r="5" spans="1:10" x14ac:dyDescent="0.2">
      <c r="A5" s="108" t="s">
        <v>6570</v>
      </c>
      <c r="B5" s="107"/>
      <c r="C5" s="107"/>
      <c r="D5" s="107"/>
      <c r="E5" s="107"/>
      <c r="F5" s="107"/>
      <c r="G5" s="107"/>
      <c r="H5" s="107"/>
      <c r="I5" s="107"/>
      <c r="J5" s="106"/>
    </row>
    <row r="6" spans="1:10" x14ac:dyDescent="0.2">
      <c r="A6" s="181" t="s">
        <v>6571</v>
      </c>
      <c r="B6" s="148"/>
      <c r="C6" s="148"/>
      <c r="D6" s="148"/>
      <c r="E6" s="148"/>
      <c r="F6" s="148"/>
      <c r="G6" s="148"/>
      <c r="H6" s="148"/>
      <c r="I6" s="148"/>
      <c r="J6" s="182"/>
    </row>
    <row r="7" spans="1:10" x14ac:dyDescent="0.2">
      <c r="A7" s="183" t="s">
        <v>6572</v>
      </c>
      <c r="B7" s="148"/>
      <c r="C7" s="148"/>
      <c r="D7" s="148"/>
      <c r="E7" s="148"/>
      <c r="F7" s="148"/>
      <c r="G7" s="148"/>
      <c r="H7" s="148"/>
      <c r="I7" s="148"/>
      <c r="J7" s="182"/>
    </row>
    <row r="8" spans="1:10" ht="15.75" customHeight="1" x14ac:dyDescent="0.2">
      <c r="A8" s="183" t="s">
        <v>6573</v>
      </c>
      <c r="B8" s="148"/>
      <c r="C8" s="148"/>
      <c r="D8" s="148"/>
      <c r="E8" s="148"/>
      <c r="F8" s="148"/>
      <c r="G8" s="148"/>
      <c r="H8" s="148"/>
      <c r="I8" s="148"/>
      <c r="J8" s="182"/>
    </row>
    <row r="9" spans="1:10" ht="16.5" customHeight="1" x14ac:dyDescent="0.2">
      <c r="A9" s="183" t="s">
        <v>6574</v>
      </c>
      <c r="B9" s="148"/>
      <c r="C9" s="148"/>
      <c r="D9" s="148"/>
      <c r="E9" s="148"/>
      <c r="F9" s="148"/>
      <c r="G9" s="148"/>
      <c r="H9" s="148"/>
      <c r="I9" s="148"/>
      <c r="J9" s="182"/>
    </row>
    <row r="10" spans="1:10" ht="17.25" customHeight="1" x14ac:dyDescent="0.2">
      <c r="A10" s="183" t="s">
        <v>6575</v>
      </c>
      <c r="B10" s="148"/>
      <c r="C10" s="148"/>
      <c r="D10" s="148"/>
      <c r="E10" s="148"/>
      <c r="F10" s="148"/>
      <c r="G10" s="148"/>
      <c r="H10" s="148"/>
      <c r="I10" s="148"/>
      <c r="J10" s="182"/>
    </row>
    <row r="11" spans="1:10" ht="16" customHeight="1" thickBot="1" x14ac:dyDescent="0.25">
      <c r="A11" s="105" t="s">
        <v>6576</v>
      </c>
      <c r="B11" s="104"/>
      <c r="C11" s="104"/>
      <c r="D11" s="104"/>
      <c r="E11" s="104"/>
      <c r="F11" s="104"/>
      <c r="G11" s="104"/>
      <c r="H11" s="104"/>
      <c r="I11" s="104"/>
      <c r="J11" s="103"/>
    </row>
    <row r="12" spans="1:10" ht="16" customHeight="1" thickBot="1" x14ac:dyDescent="0.25"/>
    <row r="13" spans="1:10" x14ac:dyDescent="0.2">
      <c r="A13" s="102" t="s">
        <v>6312</v>
      </c>
      <c r="B13" s="101"/>
      <c r="C13" s="101"/>
      <c r="D13" s="101"/>
      <c r="E13" s="101"/>
      <c r="F13" s="101"/>
      <c r="G13" s="101"/>
      <c r="H13" s="101"/>
      <c r="I13" s="101"/>
      <c r="J13" s="100"/>
    </row>
    <row r="14" spans="1:10" ht="16" customHeight="1" thickBot="1" x14ac:dyDescent="0.25">
      <c r="A14" s="99" t="s">
        <v>6577</v>
      </c>
      <c r="J14" s="138"/>
    </row>
    <row r="15" spans="1:10" ht="32" customHeight="1" x14ac:dyDescent="0.2">
      <c r="A15" s="99"/>
      <c r="D15" s="98" t="s">
        <v>6578</v>
      </c>
      <c r="E15" s="97" t="s">
        <v>6579</v>
      </c>
      <c r="F15" s="96" t="s">
        <v>6580</v>
      </c>
      <c r="G15" s="95"/>
      <c r="J15" s="138"/>
    </row>
    <row r="16" spans="1:10" x14ac:dyDescent="0.2">
      <c r="A16" s="92" t="s">
        <v>6581</v>
      </c>
      <c r="D16" s="94" t="s">
        <v>76</v>
      </c>
      <c r="E16" s="25" t="s">
        <v>6582</v>
      </c>
      <c r="F16" s="25" t="s">
        <v>6583</v>
      </c>
      <c r="G16" s="93"/>
      <c r="J16" s="138"/>
    </row>
    <row r="17" spans="1:10" x14ac:dyDescent="0.2">
      <c r="A17" s="92" t="s">
        <v>6584</v>
      </c>
      <c r="D17" s="94" t="s">
        <v>383</v>
      </c>
      <c r="E17" s="25" t="s">
        <v>183</v>
      </c>
      <c r="F17" s="25" t="s">
        <v>6583</v>
      </c>
      <c r="G17" s="93"/>
      <c r="J17" s="138"/>
    </row>
    <row r="18" spans="1:10" x14ac:dyDescent="0.2">
      <c r="A18" s="92" t="s">
        <v>6585</v>
      </c>
      <c r="D18" s="94" t="s">
        <v>6586</v>
      </c>
      <c r="E18" s="25" t="s">
        <v>84</v>
      </c>
      <c r="F18" s="25" t="s">
        <v>6587</v>
      </c>
      <c r="G18" s="93"/>
      <c r="J18" s="138"/>
    </row>
    <row r="19" spans="1:10" x14ac:dyDescent="0.2">
      <c r="A19" s="92"/>
      <c r="D19" s="94" t="s">
        <v>502</v>
      </c>
      <c r="E19" s="25" t="s">
        <v>84</v>
      </c>
      <c r="F19" s="25" t="s">
        <v>6587</v>
      </c>
      <c r="G19" s="93"/>
      <c r="J19" s="138"/>
    </row>
    <row r="20" spans="1:10" x14ac:dyDescent="0.2">
      <c r="A20" s="92"/>
      <c r="D20" s="94" t="s">
        <v>1251</v>
      </c>
      <c r="E20" s="25" t="s">
        <v>1217</v>
      </c>
      <c r="F20" s="25" t="s">
        <v>6583</v>
      </c>
      <c r="G20" s="93"/>
      <c r="J20" s="138"/>
    </row>
    <row r="21" spans="1:10" x14ac:dyDescent="0.2">
      <c r="A21" s="92"/>
      <c r="D21" s="94" t="s">
        <v>4440</v>
      </c>
      <c r="E21" s="25" t="s">
        <v>467</v>
      </c>
      <c r="F21" s="25" t="s">
        <v>6583</v>
      </c>
      <c r="G21" s="93"/>
      <c r="J21" s="138"/>
    </row>
    <row r="22" spans="1:10" x14ac:dyDescent="0.2">
      <c r="A22" s="92"/>
      <c r="D22" s="94" t="s">
        <v>6588</v>
      </c>
      <c r="E22" s="25" t="s">
        <v>6589</v>
      </c>
      <c r="F22" s="25" t="s">
        <v>6583</v>
      </c>
      <c r="G22" s="93"/>
      <c r="J22" s="138"/>
    </row>
    <row r="23" spans="1:10" ht="16" customHeight="1" thickBot="1" x14ac:dyDescent="0.25">
      <c r="A23" s="92"/>
      <c r="D23" s="91" t="s">
        <v>6590</v>
      </c>
      <c r="E23" s="90" t="s">
        <v>6591</v>
      </c>
      <c r="F23" s="90" t="s">
        <v>6592</v>
      </c>
      <c r="G23" s="89"/>
      <c r="J23" s="138"/>
    </row>
    <row r="24" spans="1:10" ht="16" customHeight="1" thickBot="1" x14ac:dyDescent="0.25">
      <c r="A24" s="88"/>
      <c r="B24" s="87"/>
      <c r="C24" s="87"/>
      <c r="D24" s="87"/>
      <c r="E24" s="87"/>
      <c r="F24" s="87"/>
      <c r="G24" s="87"/>
      <c r="H24" s="87"/>
      <c r="I24" s="87"/>
      <c r="J24" s="86"/>
    </row>
  </sheetData>
  <mergeCells count="5">
    <mergeCell ref="A6:J6"/>
    <mergeCell ref="A7:J7"/>
    <mergeCell ref="A8:J8"/>
    <mergeCell ref="A9:J9"/>
    <mergeCell ref="A10:J10"/>
  </mergeCells>
  <hyperlinks>
    <hyperlink ref="A16" r:id="rId1" xr:uid="{00000000-0004-0000-0500-000000000000}"/>
    <hyperlink ref="A17" r:id="rId2" xr:uid="{00000000-0004-0000-0500-000001000000}"/>
    <hyperlink ref="A18" r:id="rId3" xr:uid="{00000000-0004-0000-0500-000002000000}"/>
  </hyperlink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A11" sqref="A11"/>
    </sheetView>
  </sheetViews>
  <sheetFormatPr baseColWidth="10" defaultColWidth="8.83203125" defaultRowHeight="15" x14ac:dyDescent="0.2"/>
  <cols>
    <col min="1" max="1" width="18.5" style="132" customWidth="1"/>
    <col min="2" max="7" width="8.83203125" style="132" customWidth="1"/>
    <col min="8" max="8" width="14" style="132" customWidth="1"/>
    <col min="9" max="10" width="8.83203125" style="132" customWidth="1"/>
    <col min="11" max="11" width="17.5" style="132" customWidth="1"/>
    <col min="12" max="12" width="12.5" style="132" customWidth="1"/>
    <col min="13" max="15" width="8.83203125" style="132" customWidth="1"/>
    <col min="16" max="16384" width="8.83203125" style="132"/>
  </cols>
  <sheetData>
    <row r="1" spans="1:10" ht="37" customHeight="1" thickBot="1" x14ac:dyDescent="0.55000000000000004">
      <c r="A1" s="8" t="s">
        <v>6593</v>
      </c>
    </row>
    <row r="2" spans="1:10" x14ac:dyDescent="0.2">
      <c r="A2" s="120" t="s">
        <v>6568</v>
      </c>
      <c r="B2" s="119"/>
      <c r="C2" s="119"/>
      <c r="D2" s="119"/>
      <c r="E2" s="119"/>
      <c r="F2" s="119"/>
      <c r="G2" s="119"/>
      <c r="H2" s="119"/>
      <c r="I2" s="119"/>
      <c r="J2" s="118"/>
    </row>
    <row r="3" spans="1:10" x14ac:dyDescent="0.2">
      <c r="A3" s="116" t="s">
        <v>6594</v>
      </c>
      <c r="B3" s="115"/>
      <c r="C3" s="115"/>
      <c r="D3" s="115"/>
      <c r="E3" s="115"/>
      <c r="F3" s="115"/>
      <c r="G3" s="115"/>
      <c r="H3" s="115"/>
      <c r="I3" s="115"/>
      <c r="J3" s="117"/>
    </row>
    <row r="4" spans="1:10" x14ac:dyDescent="0.2">
      <c r="A4" s="116" t="s">
        <v>6595</v>
      </c>
      <c r="B4" s="115"/>
      <c r="C4" s="115"/>
      <c r="D4" s="115"/>
      <c r="E4" s="115"/>
      <c r="F4" s="115"/>
      <c r="G4" s="115"/>
      <c r="H4" s="115"/>
      <c r="I4" s="115"/>
      <c r="J4" s="114"/>
    </row>
    <row r="5" spans="1:10" x14ac:dyDescent="0.2">
      <c r="A5" s="184" t="s">
        <v>6596</v>
      </c>
      <c r="B5" s="148"/>
      <c r="C5" s="148"/>
      <c r="D5" s="148"/>
      <c r="E5" s="148"/>
      <c r="F5" s="148"/>
      <c r="G5" s="148"/>
      <c r="H5" s="148"/>
      <c r="I5" s="148"/>
      <c r="J5" s="185"/>
    </row>
    <row r="6" spans="1:10" x14ac:dyDescent="0.2">
      <c r="A6" s="184" t="s">
        <v>6574</v>
      </c>
      <c r="B6" s="148"/>
      <c r="C6" s="148"/>
      <c r="D6" s="148"/>
      <c r="E6" s="148"/>
      <c r="F6" s="148"/>
      <c r="G6" s="148"/>
      <c r="H6" s="148"/>
      <c r="I6" s="148"/>
      <c r="J6" s="185"/>
    </row>
    <row r="7" spans="1:10" x14ac:dyDescent="0.2">
      <c r="A7" s="184" t="s">
        <v>6575</v>
      </c>
      <c r="B7" s="148"/>
      <c r="C7" s="148"/>
      <c r="D7" s="148"/>
      <c r="E7" s="148"/>
      <c r="F7" s="148"/>
      <c r="G7" s="148"/>
      <c r="H7" s="148"/>
      <c r="I7" s="148"/>
      <c r="J7" s="185"/>
    </row>
    <row r="8" spans="1:10" ht="16" customHeight="1" thickBot="1" x14ac:dyDescent="0.25">
      <c r="A8" s="113" t="s">
        <v>6576</v>
      </c>
      <c r="B8" s="112"/>
      <c r="C8" s="112"/>
      <c r="D8" s="112"/>
      <c r="E8" s="112"/>
      <c r="F8" s="112"/>
      <c r="G8" s="112"/>
      <c r="H8" s="112"/>
      <c r="I8" s="112"/>
      <c r="J8" s="111"/>
    </row>
    <row r="9" spans="1:10" ht="16" customHeight="1" thickBot="1" x14ac:dyDescent="0.25"/>
    <row r="10" spans="1:10" x14ac:dyDescent="0.2">
      <c r="A10" s="102" t="s">
        <v>6597</v>
      </c>
      <c r="B10" s="109"/>
      <c r="C10" s="109"/>
      <c r="D10" s="109"/>
      <c r="E10" s="109"/>
      <c r="F10" s="109"/>
      <c r="G10" s="109"/>
      <c r="H10" s="109"/>
      <c r="I10" s="109"/>
      <c r="J10" s="110"/>
    </row>
    <row r="11" spans="1:10" x14ac:dyDescent="0.2">
      <c r="A11" s="99" t="s">
        <v>6598</v>
      </c>
      <c r="J11" s="138"/>
    </row>
    <row r="12" spans="1:10" x14ac:dyDescent="0.2">
      <c r="A12" s="92" t="s">
        <v>6599</v>
      </c>
      <c r="J12" s="138"/>
    </row>
    <row r="13" spans="1:10" ht="16" customHeight="1" thickBot="1" x14ac:dyDescent="0.25">
      <c r="A13" s="88"/>
      <c r="B13" s="87"/>
      <c r="C13" s="87"/>
      <c r="D13" s="87"/>
      <c r="E13" s="87"/>
      <c r="F13" s="87"/>
      <c r="G13" s="87"/>
      <c r="H13" s="87"/>
      <c r="I13" s="87"/>
      <c r="J13" s="86"/>
    </row>
  </sheetData>
  <mergeCells count="3">
    <mergeCell ref="A7:J7"/>
    <mergeCell ref="A5:J5"/>
    <mergeCell ref="A6:J6"/>
  </mergeCells>
  <hyperlinks>
    <hyperlink ref="A12" r:id="rId1" display="HLOOKUP " xr:uid="{00000000-0004-0000-0600-000000000000}"/>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24"/>
  <sheetViews>
    <sheetView workbookViewId="0">
      <selection activeCell="F4" sqref="F4"/>
    </sheetView>
  </sheetViews>
  <sheetFormatPr baseColWidth="10" defaultColWidth="8.83203125" defaultRowHeight="15" x14ac:dyDescent="0.2"/>
  <cols>
    <col min="1" max="1" width="17.6640625" style="132" customWidth="1"/>
    <col min="2" max="3" width="8.83203125" style="132" customWidth="1"/>
    <col min="4" max="4" width="5.6640625" style="132" customWidth="1"/>
    <col min="5" max="12" width="8.83203125" style="132" customWidth="1"/>
    <col min="13" max="13" width="25.1640625" style="132" customWidth="1"/>
    <col min="14" max="17" width="8.83203125" style="132" customWidth="1"/>
    <col min="18" max="19" width="13" style="132" customWidth="1"/>
    <col min="20" max="21" width="8.83203125" style="132" customWidth="1"/>
    <col min="22" max="22" width="13.5" style="132" customWidth="1"/>
    <col min="23" max="25" width="8.83203125" style="132" customWidth="1"/>
    <col min="26" max="16384" width="8.83203125" style="132"/>
  </cols>
  <sheetData>
    <row r="1" spans="1:13" ht="36" customHeight="1" x14ac:dyDescent="0.5">
      <c r="A1" s="8" t="s">
        <v>6600</v>
      </c>
    </row>
    <row r="3" spans="1:13" x14ac:dyDescent="0.2">
      <c r="A3" t="s">
        <v>6601</v>
      </c>
      <c r="B3" t="s">
        <v>8</v>
      </c>
      <c r="C3" t="s">
        <v>6</v>
      </c>
      <c r="D3" t="s">
        <v>6602</v>
      </c>
      <c r="E3" t="s">
        <v>70</v>
      </c>
      <c r="F3" t="s">
        <v>32</v>
      </c>
      <c r="G3" t="s">
        <v>6603</v>
      </c>
      <c r="H3" s="127" t="s">
        <v>6604</v>
      </c>
      <c r="I3" s="127"/>
      <c r="J3" s="126" t="s">
        <v>6605</v>
      </c>
      <c r="K3" s="126"/>
      <c r="M3" t="s">
        <v>6606</v>
      </c>
    </row>
    <row r="4" spans="1:13" x14ac:dyDescent="0.2">
      <c r="A4">
        <v>420161426537</v>
      </c>
      <c r="B4" s="77" t="s">
        <v>6607</v>
      </c>
      <c r="C4" t="s">
        <v>645</v>
      </c>
      <c r="E4">
        <v>35018</v>
      </c>
      <c r="F4">
        <v>24.506502395619439</v>
      </c>
      <c r="G4" t="s">
        <v>85</v>
      </c>
      <c r="H4">
        <v>4</v>
      </c>
      <c r="J4">
        <v>1</v>
      </c>
      <c r="M4" t="s">
        <v>6608</v>
      </c>
    </row>
    <row r="5" spans="1:13" x14ac:dyDescent="0.2">
      <c r="A5">
        <v>420161426538</v>
      </c>
      <c r="B5" t="s">
        <v>259</v>
      </c>
      <c r="C5" t="s">
        <v>5070</v>
      </c>
      <c r="E5">
        <v>33745</v>
      </c>
      <c r="F5">
        <v>27.991786447638599</v>
      </c>
      <c r="G5" t="s">
        <v>85</v>
      </c>
      <c r="H5">
        <v>2</v>
      </c>
      <c r="J5">
        <v>8</v>
      </c>
      <c r="M5" t="s">
        <v>6609</v>
      </c>
    </row>
    <row r="6" spans="1:13" x14ac:dyDescent="0.2">
      <c r="A6">
        <v>420161426539</v>
      </c>
      <c r="B6" s="1" t="s">
        <v>6610</v>
      </c>
      <c r="C6" s="1" t="s">
        <v>4099</v>
      </c>
      <c r="D6" s="4"/>
      <c r="E6">
        <v>35413</v>
      </c>
      <c r="F6" s="1">
        <v>23.42505133470226</v>
      </c>
      <c r="G6" s="1" t="s">
        <v>85</v>
      </c>
      <c r="H6">
        <v>3</v>
      </c>
      <c r="J6">
        <v>3</v>
      </c>
      <c r="M6" t="s">
        <v>6611</v>
      </c>
    </row>
    <row r="7" spans="1:13" x14ac:dyDescent="0.2">
      <c r="A7">
        <v>420161426540</v>
      </c>
      <c r="B7" t="s">
        <v>6612</v>
      </c>
      <c r="C7" t="s">
        <v>2282</v>
      </c>
      <c r="E7">
        <v>32712</v>
      </c>
      <c r="F7">
        <v>30.81998631074606</v>
      </c>
      <c r="G7" t="s">
        <v>85</v>
      </c>
      <c r="H7">
        <v>4</v>
      </c>
      <c r="J7">
        <v>5</v>
      </c>
      <c r="M7" t="s">
        <v>6613</v>
      </c>
    </row>
    <row r="8" spans="1:13" x14ac:dyDescent="0.2">
      <c r="A8">
        <v>420161426541</v>
      </c>
      <c r="B8" t="s">
        <v>1118</v>
      </c>
      <c r="C8" t="s">
        <v>6614</v>
      </c>
      <c r="E8">
        <v>34960</v>
      </c>
      <c r="F8">
        <v>24.6652977412731</v>
      </c>
      <c r="G8" t="s">
        <v>85</v>
      </c>
      <c r="H8">
        <v>4</v>
      </c>
      <c r="J8">
        <v>2</v>
      </c>
      <c r="M8" t="s">
        <v>6615</v>
      </c>
    </row>
    <row r="9" spans="1:13" x14ac:dyDescent="0.2">
      <c r="A9">
        <v>420161426542</v>
      </c>
      <c r="B9" t="s">
        <v>6616</v>
      </c>
      <c r="C9" t="s">
        <v>1377</v>
      </c>
      <c r="E9">
        <v>24339</v>
      </c>
      <c r="F9">
        <v>53.744010951403148</v>
      </c>
      <c r="G9" t="s">
        <v>85</v>
      </c>
      <c r="H9">
        <v>1</v>
      </c>
      <c r="J9">
        <v>7</v>
      </c>
      <c r="M9" t="s">
        <v>6617</v>
      </c>
    </row>
    <row r="10" spans="1:13" x14ac:dyDescent="0.2">
      <c r="A10">
        <v>420161426543</v>
      </c>
      <c r="B10" t="s">
        <v>6618</v>
      </c>
      <c r="C10" t="s">
        <v>1370</v>
      </c>
      <c r="E10">
        <v>33670</v>
      </c>
      <c r="F10">
        <v>28.197125256673509</v>
      </c>
      <c r="G10" t="s">
        <v>85</v>
      </c>
      <c r="H10">
        <v>1</v>
      </c>
      <c r="J10">
        <v>7</v>
      </c>
      <c r="M10" t="s">
        <v>6619</v>
      </c>
    </row>
    <row r="11" spans="1:13" x14ac:dyDescent="0.2">
      <c r="A11">
        <v>420161426544</v>
      </c>
      <c r="B11" t="s">
        <v>6620</v>
      </c>
      <c r="C11" t="s">
        <v>6621</v>
      </c>
      <c r="E11">
        <v>36094</v>
      </c>
      <c r="F11">
        <v>21.560574948665302</v>
      </c>
      <c r="G11" t="s">
        <v>85</v>
      </c>
      <c r="H11">
        <v>2</v>
      </c>
      <c r="J11">
        <v>3</v>
      </c>
      <c r="M11" t="s">
        <v>6622</v>
      </c>
    </row>
    <row r="12" spans="1:13" x14ac:dyDescent="0.2">
      <c r="A12">
        <v>420161426545</v>
      </c>
      <c r="B12" t="s">
        <v>6623</v>
      </c>
      <c r="C12" t="s">
        <v>1041</v>
      </c>
      <c r="E12">
        <v>35204</v>
      </c>
      <c r="F12">
        <v>23.997262149212869</v>
      </c>
      <c r="G12" t="s">
        <v>85</v>
      </c>
      <c r="H12">
        <v>5</v>
      </c>
      <c r="J12">
        <v>6</v>
      </c>
      <c r="M12" t="s">
        <v>6624</v>
      </c>
    </row>
    <row r="13" spans="1:13" x14ac:dyDescent="0.2">
      <c r="A13">
        <v>420161426546</v>
      </c>
      <c r="B13" t="s">
        <v>5141</v>
      </c>
      <c r="C13" t="s">
        <v>6625</v>
      </c>
      <c r="E13">
        <v>35972</v>
      </c>
      <c r="F13">
        <v>21.894592744695419</v>
      </c>
      <c r="G13" t="s">
        <v>85</v>
      </c>
      <c r="H13">
        <v>1</v>
      </c>
      <c r="J13">
        <v>4</v>
      </c>
      <c r="M13" t="s">
        <v>6626</v>
      </c>
    </row>
    <row r="15" spans="1:13" ht="16" customHeight="1" thickBot="1" x14ac:dyDescent="0.25">
      <c r="B15" s="78"/>
    </row>
    <row r="16" spans="1:13" x14ac:dyDescent="0.2">
      <c r="A16" s="120" t="s">
        <v>6568</v>
      </c>
      <c r="B16" s="119"/>
      <c r="C16" s="119"/>
      <c r="D16" s="119"/>
      <c r="E16" s="119"/>
      <c r="F16" s="119"/>
      <c r="G16" s="119"/>
      <c r="H16" s="119"/>
      <c r="I16" s="119"/>
      <c r="J16" s="118"/>
      <c r="K16" s="52"/>
    </row>
    <row r="17" spans="1:20" ht="19" customHeight="1" x14ac:dyDescent="0.25">
      <c r="A17" s="121" t="s">
        <v>6627</v>
      </c>
      <c r="B17" s="121"/>
      <c r="C17" s="121"/>
      <c r="D17" s="121"/>
      <c r="E17" s="121"/>
      <c r="F17" s="121"/>
      <c r="G17" s="115"/>
      <c r="H17" s="115"/>
      <c r="I17" s="115"/>
      <c r="J17" s="117"/>
      <c r="K17" s="121"/>
      <c r="M17" s="125" t="s">
        <v>6628</v>
      </c>
      <c r="N17" s="125"/>
      <c r="O17" s="125"/>
      <c r="P17" s="125"/>
      <c r="Q17" s="125"/>
      <c r="R17" s="125"/>
      <c r="S17" s="125"/>
      <c r="T17" s="125"/>
    </row>
    <row r="18" spans="1:20" ht="19" customHeight="1" x14ac:dyDescent="0.25">
      <c r="A18" s="121" t="s">
        <v>6629</v>
      </c>
      <c r="B18" s="121"/>
      <c r="C18" s="121"/>
      <c r="D18" s="121"/>
      <c r="E18" s="121"/>
      <c r="F18" s="121"/>
      <c r="G18" s="115"/>
      <c r="H18" s="115"/>
      <c r="I18" s="115"/>
      <c r="J18" s="117"/>
      <c r="K18" s="121"/>
      <c r="M18" s="125" t="s">
        <v>6630</v>
      </c>
      <c r="N18" s="125"/>
      <c r="O18" s="125"/>
      <c r="P18" s="125"/>
      <c r="Q18" s="125"/>
      <c r="R18" s="125"/>
      <c r="S18" s="125"/>
      <c r="T18" s="125"/>
    </row>
    <row r="19" spans="1:20" x14ac:dyDescent="0.2">
      <c r="A19" s="121" t="s">
        <v>6631</v>
      </c>
      <c r="B19" s="121"/>
      <c r="C19" s="121"/>
      <c r="D19" s="121"/>
      <c r="E19" s="121"/>
      <c r="F19" s="121"/>
      <c r="G19" s="115"/>
      <c r="H19" s="115"/>
      <c r="I19" s="115"/>
      <c r="J19" s="117"/>
      <c r="K19" s="121"/>
    </row>
    <row r="20" spans="1:20" ht="15.75" customHeight="1" x14ac:dyDescent="0.2">
      <c r="A20" s="129" t="s">
        <v>6632</v>
      </c>
      <c r="B20" s="121"/>
      <c r="C20" s="121"/>
      <c r="D20" s="121"/>
      <c r="E20" s="121"/>
      <c r="F20" s="121"/>
      <c r="G20" s="121"/>
      <c r="H20" s="121"/>
      <c r="I20" s="121"/>
      <c r="J20" s="117"/>
      <c r="K20" s="121"/>
    </row>
    <row r="21" spans="1:20" ht="16.5" customHeight="1" x14ac:dyDescent="0.2">
      <c r="A21" s="129" t="s">
        <v>6596</v>
      </c>
      <c r="B21" s="121"/>
      <c r="C21" s="121"/>
      <c r="D21" s="121"/>
      <c r="E21" s="121"/>
      <c r="F21" s="121"/>
      <c r="G21" s="121"/>
      <c r="H21" s="121"/>
      <c r="I21" s="121"/>
      <c r="J21" s="117"/>
      <c r="K21" s="121"/>
    </row>
    <row r="22" spans="1:20" ht="17.25" customHeight="1" x14ac:dyDescent="0.2">
      <c r="A22" s="129" t="s">
        <v>6574</v>
      </c>
      <c r="B22" s="121"/>
      <c r="C22" s="121"/>
      <c r="D22" s="121"/>
      <c r="E22" s="121"/>
      <c r="F22" s="121"/>
      <c r="G22" s="121"/>
      <c r="H22" s="121"/>
      <c r="I22" s="121"/>
      <c r="J22" s="117"/>
      <c r="K22" s="121"/>
    </row>
    <row r="23" spans="1:20" x14ac:dyDescent="0.2">
      <c r="A23" s="124" t="s">
        <v>6633</v>
      </c>
      <c r="B23" s="121"/>
      <c r="C23" s="121"/>
      <c r="D23" s="123" t="s">
        <v>6634</v>
      </c>
      <c r="E23" s="121"/>
      <c r="F23" s="121"/>
      <c r="G23" s="121"/>
      <c r="H23" s="121"/>
      <c r="I23" s="121"/>
      <c r="J23" s="117"/>
      <c r="K23" s="121"/>
    </row>
    <row r="24" spans="1:20" ht="16" customHeight="1" thickBot="1" x14ac:dyDescent="0.25">
      <c r="A24" s="122" t="s">
        <v>6635</v>
      </c>
      <c r="B24" s="112"/>
      <c r="C24" s="112"/>
      <c r="D24" s="112"/>
      <c r="E24" s="112"/>
      <c r="F24" s="112"/>
      <c r="G24" s="112"/>
      <c r="H24" s="112"/>
      <c r="I24" s="112"/>
      <c r="J24" s="111"/>
      <c r="K24" s="121"/>
    </row>
  </sheetData>
  <hyperlinks>
    <hyperlink ref="A23" r:id="rId1" xr:uid="{00000000-0004-0000-0700-000000000000}"/>
    <hyperlink ref="D23" r:id="rId2" xr:uid="{00000000-0004-0000-0700-000001000000}"/>
    <hyperlink ref="A24" r:id="rId3" xr:uid="{00000000-0004-0000-0700-000002000000}"/>
  </hyperlink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9"/>
  <sheetViews>
    <sheetView workbookViewId="0">
      <selection activeCell="A2" sqref="A2"/>
    </sheetView>
  </sheetViews>
  <sheetFormatPr baseColWidth="10" defaultColWidth="8.83203125" defaultRowHeight="15" x14ac:dyDescent="0.2"/>
  <cols>
    <col min="1" max="3" width="8.83203125" style="132" customWidth="1"/>
    <col min="4" max="16384" width="8.83203125" style="132"/>
  </cols>
  <sheetData>
    <row r="1" spans="1:1" ht="36" customHeight="1" x14ac:dyDescent="0.5">
      <c r="A1" s="8" t="s">
        <v>6636</v>
      </c>
    </row>
    <row r="3" spans="1:1" x14ac:dyDescent="0.2">
      <c r="A3" t="s">
        <v>6637</v>
      </c>
    </row>
    <row r="13" spans="1:1" x14ac:dyDescent="0.2">
      <c r="A13" t="s">
        <v>6638</v>
      </c>
    </row>
    <row r="15" spans="1:1" x14ac:dyDescent="0.2">
      <c r="A15" t="s">
        <v>6639</v>
      </c>
    </row>
    <row r="17" spans="1:1" x14ac:dyDescent="0.2">
      <c r="A17" t="s">
        <v>6640</v>
      </c>
    </row>
    <row r="19" spans="1:1" x14ac:dyDescent="0.2">
      <c r="A19" t="s">
        <v>6641</v>
      </c>
    </row>
  </sheetData>
  <conditionalFormatting sqref="K21">
    <cfRule type="dataBar" priority="1">
      <dataBar>
        <cfvo type="min"/>
        <cfvo type="max"/>
        <color rgb="FF63C384"/>
      </dataBar>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main</vt:lpstr>
      <vt:lpstr>math</vt:lpstr>
      <vt:lpstr>date</vt:lpstr>
      <vt:lpstr>string</vt:lpstr>
      <vt:lpstr>logic</vt:lpstr>
      <vt:lpstr>vlookup</vt:lpstr>
      <vt:lpstr>hlookup</vt:lpstr>
      <vt:lpstr>index_match</vt:lpstr>
      <vt:lpstr>conditional_formatting</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Sele</dc:creator>
  <cp:lastModifiedBy>De La Paz, Jonathan</cp:lastModifiedBy>
  <dcterms:created xsi:type="dcterms:W3CDTF">2019-05-16T15:33:25Z</dcterms:created>
  <dcterms:modified xsi:type="dcterms:W3CDTF">2022-02-17T16:55:18Z</dcterms:modified>
</cp:coreProperties>
</file>