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R:\Progetti\UFFICIO STATISTICA\B. DIFFUSIONE DATI\B4 - Rapporto Fotovoltaico\2023\"/>
    </mc:Choice>
  </mc:AlternateContent>
  <xr:revisionPtr revIDLastSave="0" documentId="13_ncr:1_{CB075683-B94C-4870-8069-EDB2C70726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. 1" sheetId="22" r:id="rId1"/>
    <sheet name="Tab. 2" sheetId="11" r:id="rId2"/>
    <sheet name="Tab. 3" sheetId="12" r:id="rId3"/>
    <sheet name="Tab. 4" sheetId="13" r:id="rId4"/>
    <sheet name="Tab. 5" sheetId="16" r:id="rId5"/>
    <sheet name="Tab. 6" sheetId="14" r:id="rId6"/>
    <sheet name="Tab. 7" sheetId="15" r:id="rId7"/>
    <sheet name="Tab. 8" sheetId="17" r:id="rId8"/>
    <sheet name="Tab. 9" sheetId="18" r:id="rId9"/>
    <sheet name="Tab. 10" sheetId="19" r:id="rId10"/>
    <sheet name="Tab. 11" sheetId="20" r:id="rId11"/>
    <sheet name="Tab. 12" sheetId="21" r:id="rId12"/>
  </sheets>
  <externalReferences>
    <externalReference r:id="rId13"/>
    <externalReference r:id="rId14"/>
  </externalReferences>
  <definedNames>
    <definedName name="_1_" localSheetId="9">#REF!</definedName>
    <definedName name="_1_" localSheetId="10">#REF!</definedName>
    <definedName name="_1_" localSheetId="11">#REF!</definedName>
    <definedName name="_1_" localSheetId="1">#REF!</definedName>
    <definedName name="_1_" localSheetId="2">#REF!</definedName>
    <definedName name="_1_" localSheetId="3">#REF!</definedName>
    <definedName name="_1_" localSheetId="4">#REF!</definedName>
    <definedName name="_1_" localSheetId="5">#REF!</definedName>
    <definedName name="_1_" localSheetId="6">#REF!</definedName>
    <definedName name="_1_" localSheetId="7">#REF!</definedName>
    <definedName name="_1_" localSheetId="8">#REF!</definedName>
    <definedName name="_1_">#REF!</definedName>
    <definedName name="_xlnm._FilterDatabase" localSheetId="9" hidden="1">'Tab. 10'!#REF!</definedName>
    <definedName name="_xlnm._FilterDatabase" localSheetId="10" hidden="1">'Tab. 11'!#REF!</definedName>
    <definedName name="_xlnm._FilterDatabase" localSheetId="11" hidden="1">'Tab. 12'!#REF!</definedName>
    <definedName name="_xlnm._FilterDatabase" localSheetId="6" hidden="1">'Tab. 7'!#REF!</definedName>
    <definedName name="_xlnm._FilterDatabase" localSheetId="7" hidden="1">'Tab. 8'!#REF!</definedName>
    <definedName name="_xlnm._FilterDatabase" localSheetId="8" hidden="1">'Tab. 9'!#REF!</definedName>
    <definedName name="Anno_rif">1996</definedName>
    <definedName name="Area_stampa_dati" localSheetId="9">#REF!,#REF!</definedName>
    <definedName name="Area_stampa_dati" localSheetId="10">#REF!,#REF!</definedName>
    <definedName name="Area_stampa_dati" localSheetId="11">#REF!,#REF!</definedName>
    <definedName name="Area_stampa_dati" localSheetId="1">#REF!,#REF!</definedName>
    <definedName name="Area_stampa_dati" localSheetId="2">#REF!,#REF!</definedName>
    <definedName name="Area_stampa_dati" localSheetId="3">#REF!,#REF!</definedName>
    <definedName name="Area_stampa_dati" localSheetId="4">#REF!,#REF!</definedName>
    <definedName name="Area_stampa_dati" localSheetId="5">#REF!,#REF!</definedName>
    <definedName name="Area_stampa_dati" localSheetId="6">#REF!,#REF!</definedName>
    <definedName name="Area_stampa_dati" localSheetId="7">#REF!,#REF!</definedName>
    <definedName name="Area_stampa_dati" localSheetId="8">#REF!,#REF!</definedName>
    <definedName name="Area_stampa_dati">#REF!,#REF!</definedName>
    <definedName name="Area_Stampa_definitiva" localSheetId="9">#REF!,#REF!</definedName>
    <definedName name="Area_Stampa_definitiva" localSheetId="10">#REF!,#REF!</definedName>
    <definedName name="Area_Stampa_definitiva" localSheetId="11">#REF!,#REF!</definedName>
    <definedName name="Area_Stampa_definitiva" localSheetId="1">#REF!,#REF!</definedName>
    <definedName name="Area_Stampa_definitiva" localSheetId="2">#REF!,#REF!</definedName>
    <definedName name="Area_Stampa_definitiva" localSheetId="3">#REF!,#REF!</definedName>
    <definedName name="Area_Stampa_definitiva" localSheetId="4">#REF!,#REF!</definedName>
    <definedName name="Area_Stampa_definitiva" localSheetId="5">#REF!,#REF!</definedName>
    <definedName name="Area_Stampa_definitiva" localSheetId="6">#REF!,#REF!</definedName>
    <definedName name="Area_Stampa_definitiva" localSheetId="7">#REF!,#REF!</definedName>
    <definedName name="Area_Stampa_definitiva" localSheetId="8">#REF!,#REF!</definedName>
    <definedName name="Area_Stampa_definitiva">#REF!,#REF!</definedName>
    <definedName name="Area_stampa_tab60">[1]TABELLE_DI_CONTROLLO!$C$18:$U$61,[1]TABELLE_DI_CONTROLLO!$C$61:$U$122</definedName>
    <definedName name="Area_stampa_tab61">[2]TABELLE_DI_CONTROLLO!$C$107:$V$149,[2]TABELLE_DI_CONTROLLO!$C$149:$V$209</definedName>
    <definedName name="Area_stampa_tabelle" localSheetId="9">#REF!,#REF!</definedName>
    <definedName name="Area_stampa_tabelle" localSheetId="10">#REF!,#REF!</definedName>
    <definedName name="Area_stampa_tabelle" localSheetId="11">#REF!,#REF!</definedName>
    <definedName name="Area_stampa_tabelle" localSheetId="1">#REF!,#REF!</definedName>
    <definedName name="Area_stampa_tabelle" localSheetId="2">#REF!,#REF!</definedName>
    <definedName name="Area_stampa_tabelle" localSheetId="3">#REF!,#REF!</definedName>
    <definedName name="Area_stampa_tabelle" localSheetId="4">#REF!,#REF!</definedName>
    <definedName name="Area_stampa_tabelle" localSheetId="5">#REF!,#REF!</definedName>
    <definedName name="Area_stampa_tabelle" localSheetId="6">#REF!,#REF!</definedName>
    <definedName name="Area_stampa_tabelle" localSheetId="7">#REF!,#REF!</definedName>
    <definedName name="Area_stampa_tabelle" localSheetId="8">#REF!,#REF!</definedName>
    <definedName name="Area_stampa_tabelle">#REF!,#REF!</definedName>
    <definedName name="base" localSheetId="9">#REF!</definedName>
    <definedName name="base" localSheetId="10">#REF!</definedName>
    <definedName name="base" localSheetId="11">#REF!</definedName>
    <definedName name="base" localSheetId="1">#REF!</definedName>
    <definedName name="base" localSheetId="2">#REF!</definedName>
    <definedName name="base" localSheetId="3">#REF!</definedName>
    <definedName name="base" localSheetId="4">#REF!</definedName>
    <definedName name="base" localSheetId="5">#REF!</definedName>
    <definedName name="base" localSheetId="6">#REF!</definedName>
    <definedName name="base" localSheetId="7">#REF!</definedName>
    <definedName name="base" localSheetId="8">#REF!</definedName>
    <definedName name="base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>#REF!</definedName>
    <definedName name="prova" localSheetId="9">#REF!</definedName>
    <definedName name="prova" localSheetId="10">#REF!</definedName>
    <definedName name="prova" localSheetId="11">#REF!</definedName>
    <definedName name="prova" localSheetId="1">#REF!</definedName>
    <definedName name="prova" localSheetId="2">#REF!</definedName>
    <definedName name="prova" localSheetId="3">#REF!</definedName>
    <definedName name="prova" localSheetId="4">#REF!</definedName>
    <definedName name="prova" localSheetId="5">#REF!</definedName>
    <definedName name="prova" localSheetId="6">#REF!</definedName>
    <definedName name="prova" localSheetId="7">#REF!</definedName>
    <definedName name="prova" localSheetId="8">#REF!</definedName>
    <definedName name="prova">#REF!</definedName>
    <definedName name="Query1" localSheetId="9">#REF!</definedName>
    <definedName name="Query1" localSheetId="10">#REF!</definedName>
    <definedName name="Query1" localSheetId="11">#REF!</definedName>
    <definedName name="Query1" localSheetId="1">#REF!</definedName>
    <definedName name="Query1" localSheetId="2">#REF!</definedName>
    <definedName name="Query1" localSheetId="3">#REF!</definedName>
    <definedName name="Query1" localSheetId="4">#REF!</definedName>
    <definedName name="Query1" localSheetId="5">#REF!</definedName>
    <definedName name="Query1" localSheetId="6">#REF!</definedName>
    <definedName name="Query1" localSheetId="7">#REF!</definedName>
    <definedName name="Query1" localSheetId="8">#REF!</definedName>
    <definedName name="Query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8" l="1"/>
  <c r="I37" i="18"/>
  <c r="G37" i="18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H15" i="11"/>
  <c r="I15" i="11"/>
  <c r="I14" i="11"/>
  <c r="H14" i="11"/>
  <c r="I13" i="11"/>
  <c r="H13" i="11"/>
  <c r="I12" i="11"/>
  <c r="H12" i="11"/>
  <c r="I11" i="11"/>
  <c r="H11" i="11"/>
  <c r="I10" i="11"/>
  <c r="H10" i="11"/>
  <c r="I9" i="11"/>
  <c r="H9" i="11"/>
</calcChain>
</file>

<file path=xl/sharedStrings.xml><?xml version="1.0" encoding="utf-8"?>
<sst xmlns="http://schemas.openxmlformats.org/spreadsheetml/2006/main" count="605" uniqueCount="222">
  <si>
    <t>Potenza</t>
  </si>
  <si>
    <t>Piemonte</t>
  </si>
  <si>
    <t>Abruzzo</t>
  </si>
  <si>
    <t>Alessandria</t>
  </si>
  <si>
    <t>Chieti</t>
  </si>
  <si>
    <t>Asti</t>
  </si>
  <si>
    <t>L'Aquila</t>
  </si>
  <si>
    <t>Biella</t>
  </si>
  <si>
    <t>Pescara</t>
  </si>
  <si>
    <t>Cuneo</t>
  </si>
  <si>
    <t>Teramo</t>
  </si>
  <si>
    <t>Novara</t>
  </si>
  <si>
    <t>Basilicata</t>
  </si>
  <si>
    <t>Torino</t>
  </si>
  <si>
    <t>Matera</t>
  </si>
  <si>
    <t>Vercelli</t>
  </si>
  <si>
    <t>Calabria</t>
  </si>
  <si>
    <t>Valle d'Aosta</t>
  </si>
  <si>
    <t>Catanzaro</t>
  </si>
  <si>
    <t>Aosta</t>
  </si>
  <si>
    <t>Cosenza</t>
  </si>
  <si>
    <t>Lombardia</t>
  </si>
  <si>
    <t>Crotone</t>
  </si>
  <si>
    <t>Bergamo</t>
  </si>
  <si>
    <t>Brescia</t>
  </si>
  <si>
    <t>Vibo Valentia</t>
  </si>
  <si>
    <t>Como</t>
  </si>
  <si>
    <t>Campania</t>
  </si>
  <si>
    <t>Cremona</t>
  </si>
  <si>
    <t>Avellino</t>
  </si>
  <si>
    <t>Lecco</t>
  </si>
  <si>
    <t>Benevento</t>
  </si>
  <si>
    <t>Lodi</t>
  </si>
  <si>
    <t>Caserta</t>
  </si>
  <si>
    <t>Mantova</t>
  </si>
  <si>
    <t>Napoli</t>
  </si>
  <si>
    <t>Milano</t>
  </si>
  <si>
    <t>Salerno</t>
  </si>
  <si>
    <t>Pavia</t>
  </si>
  <si>
    <t>Bologna</t>
  </si>
  <si>
    <t>Sondrio</t>
  </si>
  <si>
    <t>Ferrara</t>
  </si>
  <si>
    <t>Varese</t>
  </si>
  <si>
    <t>Modena</t>
  </si>
  <si>
    <t>Provincia Autonoma di Bolzano</t>
  </si>
  <si>
    <t>Parma</t>
  </si>
  <si>
    <t>Provincia Autonoma di Trento</t>
  </si>
  <si>
    <t>Piacenza</t>
  </si>
  <si>
    <t>Veneto</t>
  </si>
  <si>
    <t>Ravenna</t>
  </si>
  <si>
    <t>Belluno</t>
  </si>
  <si>
    <t>Padova</t>
  </si>
  <si>
    <t>Rimini</t>
  </si>
  <si>
    <t>Rovigo</t>
  </si>
  <si>
    <t>Friuli Venezia Giulia</t>
  </si>
  <si>
    <t>Treviso</t>
  </si>
  <si>
    <t>Gorizia</t>
  </si>
  <si>
    <t>Venezia</t>
  </si>
  <si>
    <t>Pordenone</t>
  </si>
  <si>
    <t>Verona</t>
  </si>
  <si>
    <t>Trieste</t>
  </si>
  <si>
    <t>Vicenza</t>
  </si>
  <si>
    <t>Udine</t>
  </si>
  <si>
    <t>Lazio</t>
  </si>
  <si>
    <t>Frosinone</t>
  </si>
  <si>
    <t>Latina</t>
  </si>
  <si>
    <t>Rieti</t>
  </si>
  <si>
    <t>Roma</t>
  </si>
  <si>
    <t>Liguria</t>
  </si>
  <si>
    <t>Viterbo</t>
  </si>
  <si>
    <t>Genova</t>
  </si>
  <si>
    <t>Imperia</t>
  </si>
  <si>
    <t>La Spezia</t>
  </si>
  <si>
    <t>Savona</t>
  </si>
  <si>
    <t>Toscana</t>
  </si>
  <si>
    <t>Arezzo</t>
  </si>
  <si>
    <t>Firenze</t>
  </si>
  <si>
    <t>Grosseto</t>
  </si>
  <si>
    <t>Livorno</t>
  </si>
  <si>
    <t>Marche</t>
  </si>
  <si>
    <t>Lucca</t>
  </si>
  <si>
    <t>Ancona</t>
  </si>
  <si>
    <t>Massa Carrara</t>
  </si>
  <si>
    <t>Ascoli Piceno</t>
  </si>
  <si>
    <t>Pisa</t>
  </si>
  <si>
    <t>Fermo</t>
  </si>
  <si>
    <t>Pistoia</t>
  </si>
  <si>
    <t>Macerata</t>
  </si>
  <si>
    <t>Prato</t>
  </si>
  <si>
    <t>Siena</t>
  </si>
  <si>
    <t>Molise</t>
  </si>
  <si>
    <t>Campobasso</t>
  </si>
  <si>
    <t>Isernia</t>
  </si>
  <si>
    <t>Puglia</t>
  </si>
  <si>
    <t>Bari</t>
  </si>
  <si>
    <t>Brindisi</t>
  </si>
  <si>
    <t>Foggia</t>
  </si>
  <si>
    <t>Lecce</t>
  </si>
  <si>
    <t>Taranto</t>
  </si>
  <si>
    <t>Sardegna</t>
  </si>
  <si>
    <t>Cagliari</t>
  </si>
  <si>
    <t>Nuoro</t>
  </si>
  <si>
    <t>Oristano</t>
  </si>
  <si>
    <t>Sassari</t>
  </si>
  <si>
    <t>Sud Sardegna</t>
  </si>
  <si>
    <t>Sicilia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</si>
  <si>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</si>
  <si>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</si>
  <si>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</si>
  <si>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</si>
  <si>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</si>
  <si>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</si>
  <si>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</si>
  <si>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</si>
  <si>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</si>
  <si>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Umbria</t>
  </si>
  <si>
    <t>Perugia</t>
  </si>
  <si>
    <t>Terni</t>
  </si>
  <si>
    <t>Italia</t>
  </si>
  <si>
    <t>Produzione
(GWh)</t>
  </si>
  <si>
    <t>Regione</t>
  </si>
  <si>
    <t>Numero
impianti</t>
  </si>
  <si>
    <t>Potenza installata (MW)</t>
  </si>
  <si>
    <t>Produzione Lorda (GWh)</t>
  </si>
  <si>
    <t>Emilia Romagna</t>
  </si>
  <si>
    <t>Valle D'Aosta</t>
  </si>
  <si>
    <t>ITALIA</t>
  </si>
  <si>
    <t>1&lt;=P&lt;=3</t>
  </si>
  <si>
    <t>3&lt;P&lt;=20</t>
  </si>
  <si>
    <t>20&lt;P&lt;=200</t>
  </si>
  <si>
    <t>200&lt;P&lt;=1.000</t>
  </si>
  <si>
    <t>1.000&lt;P&lt;=5.000</t>
  </si>
  <si>
    <t>P&gt;5.000</t>
  </si>
  <si>
    <t>Totale</t>
  </si>
  <si>
    <t>Tavola 2 - Numero, potenza degli impianti fotovoltaici in Italia al 31 Dicembre</t>
  </si>
  <si>
    <t>a. A fine anno</t>
  </si>
  <si>
    <t>b. Nel corso dell'anno</t>
  </si>
  <si>
    <t>Impianti installati
al 31/12/2022</t>
  </si>
  <si>
    <t>Classi di potenza (kW)</t>
  </si>
  <si>
    <t>Numero</t>
  </si>
  <si>
    <t>Potenza
(MW)</t>
  </si>
  <si>
    <t>Impianti installati
nel 2022</t>
  </si>
  <si>
    <t>Numero Impianti</t>
  </si>
  <si>
    <t>Numero impianti</t>
  </si>
  <si>
    <t>Anno di riferimento</t>
  </si>
  <si>
    <t>Tavola 4 - Numero e potenza degli impianti fotovoltaici in Italia al 31 Dicembre, per regione</t>
  </si>
  <si>
    <t>a. Numero impianti</t>
  </si>
  <si>
    <t>Produzione (GWh)</t>
  </si>
  <si>
    <t>Provincia</t>
  </si>
  <si>
    <t>Valori assoluti</t>
  </si>
  <si>
    <t>Verbano - Cusio - Ossola</t>
  </si>
  <si>
    <t>Reggio Di Calabria</t>
  </si>
  <si>
    <t>Barletta - Andria - Trani</t>
  </si>
  <si>
    <t>Forli - Cesena</t>
  </si>
  <si>
    <t>Reggio Nell'Emilia</t>
  </si>
  <si>
    <t>Trentino Alto Adige</t>
  </si>
  <si>
    <t>Bolzano</t>
  </si>
  <si>
    <t>Trento</t>
  </si>
  <si>
    <t>Monza E Brianza</t>
  </si>
  <si>
    <t>Pesaro E Urbino</t>
  </si>
  <si>
    <t>Potenza (MW)</t>
  </si>
  <si>
    <t>Tavola 5 - Numero e potenza degli impianti fotovoltaici in Italia al 31 Dicembre, per provincia</t>
  </si>
  <si>
    <t>Tavola 7  - Produzione lorda degli impianti fotovoltaici in Italia per provincia</t>
  </si>
  <si>
    <t>Per settore di attività</t>
  </si>
  <si>
    <t>Settore di Attività</t>
  </si>
  <si>
    <t>Autoconsumi (GWh)</t>
  </si>
  <si>
    <t>Residenziale</t>
  </si>
  <si>
    <t>Agricoltura</t>
  </si>
  <si>
    <t>Industria</t>
  </si>
  <si>
    <t>10 -  Industria alimentare</t>
  </si>
  <si>
    <t>22 - Fabbricazione Di Articoli In Gomma E Materie Plastiche</t>
  </si>
  <si>
    <t>23 - Fabbricazione Di Altri Prodotti Della Lavorazione Di Minerali Non Metalliferi</t>
  </si>
  <si>
    <t>25 - Fabbricazione Di Prodotti In Metallo (Esclusi Macchinari E Attrezzature)</t>
  </si>
  <si>
    <t>27 - Fabbricazione Di Apparecchiature Elettriche Ed Apparecchiature Per Uso Domestico Non Elettriche</t>
  </si>
  <si>
    <t>28 - Fabbricazione Di Macchinari Ed Apparecchiature N.C.A.</t>
  </si>
  <si>
    <t>35.11 - Produzione energia elettrica</t>
  </si>
  <si>
    <t>41 - Costruzioni di edifici</t>
  </si>
  <si>
    <t>43 - Lavori di costruzione generalizzati</t>
  </si>
  <si>
    <t>altro</t>
  </si>
  <si>
    <t>Terziario</t>
  </si>
  <si>
    <t>46 - Commercio All'Ingrosso (Escluso Quello Di Autoveicoli E Di Motocicli)</t>
  </si>
  <si>
    <t>47 - Commercio Al Dettaglio (Escluso Quello Di Autoveicoli E Di Motocicli)</t>
  </si>
  <si>
    <t>55 - Alloggio</t>
  </si>
  <si>
    <t>56 - Attività Dei Servizi Di Ristorazione</t>
  </si>
  <si>
    <t>68 - Attività Immobiliari</t>
  </si>
  <si>
    <t>85 - Istruzione</t>
  </si>
  <si>
    <t>86 - Assistenza Sanitaria</t>
  </si>
  <si>
    <t>Tavola 8  - Numero, potenza, produzione e autoconsumo degli impianti fotovoltaici in Italia</t>
  </si>
  <si>
    <t>Potenza Pro Capite (W/ab)</t>
  </si>
  <si>
    <t>Prov. Autonoma Bolzano</t>
  </si>
  <si>
    <t>Prov. Autonoma Trento</t>
  </si>
  <si>
    <t>Valle D'aosta</t>
  </si>
  <si>
    <t>b. Potenza [MW]</t>
  </si>
  <si>
    <t>*eventuali disallinamenti sui totali sono da attribuire ad arrotondamenti</t>
  </si>
  <si>
    <t>Tavola 3 - Numero, potenza e produzione lorda degli impianti fotovoltaici in Italia al 31 Dicembre</t>
  </si>
  <si>
    <t>Tavola 6  - Produzione lorda degli impianti fotovoltaici in Italia per regione</t>
  </si>
  <si>
    <t>[GWh]</t>
  </si>
  <si>
    <t>Settore industriale</t>
  </si>
  <si>
    <t>Settore agricolo</t>
  </si>
  <si>
    <t>Settore terziario</t>
  </si>
  <si>
    <t>Settore residenziale</t>
  </si>
  <si>
    <t>Produzione Netta (GWh)</t>
  </si>
  <si>
    <t>Autoconsumo (GWh)</t>
  </si>
  <si>
    <t>Numero sistemi di accumulo</t>
  </si>
  <si>
    <t>Capacità sistemi di accumulo (MW)</t>
  </si>
  <si>
    <t>Numero impianti, potenza, produzione, autoconsumo e sistemi di accumulo</t>
  </si>
  <si>
    <t>Per classe di potenza - Anni 2022 e 2023</t>
  </si>
  <si>
    <t>Impianti installati
al 31/12/2023</t>
  </si>
  <si>
    <t>Var 2023/2022 (%)</t>
  </si>
  <si>
    <t>Impianti installati
nel 2023</t>
  </si>
  <si>
    <t>Serie storica 2008-2023</t>
  </si>
  <si>
    <t>Serie storica 2016-2023</t>
  </si>
  <si>
    <t>Anno 2023</t>
  </si>
  <si>
    <t>a. Al 31 Dicembre 2023</t>
  </si>
  <si>
    <t>b. Nel corso del 2023</t>
  </si>
  <si>
    <t>Valori Assoluti</t>
  </si>
  <si>
    <t>Tavola 9  - Numero, potenza e produzione lorda degli impianti fotovoltaici in Italia al 31 Dicembre 2023, per regione</t>
  </si>
  <si>
    <t>Tavola 10  - Numero, potenza e produzione lorda degli impianti fotovoltaici in Italia al 31 Dicembre 2023, per regione</t>
  </si>
  <si>
    <t>Tavola 11  - Numero, potenza e produzione lorda degli impianti fotovoltaici in Italia al 31 Dicembre 2023, per regione</t>
  </si>
  <si>
    <t>Tavola 12  - Numero, potenza e produzione lorda degli impianti fotovoltaici in Italia al 31 Dicembre 2023, per regione</t>
  </si>
  <si>
    <t>di cui impianti di produzione di energia elettrica</t>
  </si>
  <si>
    <t>Tavola 1 - Executive summary degli impianti fotovoltaici in Italia al 31 Dicembre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</si>
</sst>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-* #,##0.0000_-;\-* #,##0.0000_-;_-* &quot;-&quot;??_-;_-@_-"/>
    <numFmt numFmtId="168" formatCode="_-* #,##0.00000_-;\-* #,##0.000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MS Sans Serif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66FF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66FF"/>
      </bottom>
      <diagonal/>
    </border>
    <border>
      <left/>
      <right/>
      <top style="thin">
        <color rgb="FF0066FF"/>
      </top>
      <bottom/>
      <diagonal/>
    </border>
    <border>
      <left/>
      <right/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/>
      <bottom/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/>
      <diagonal/>
    </border>
    <border>
      <left style="thin">
        <color rgb="FF0066FF"/>
      </left>
      <right style="thin">
        <color rgb="FF0066FF"/>
      </right>
      <top/>
      <bottom style="thin">
        <color rgb="FF0066FF"/>
      </bottom>
      <diagonal/>
    </border>
    <border>
      <left style="thin">
        <color rgb="FF0066FF"/>
      </left>
      <right/>
      <top/>
      <bottom style="thin">
        <color rgb="FF0066FF"/>
      </bottom>
      <diagonal/>
    </border>
    <border>
      <left/>
      <right style="thin">
        <color rgb="FF0066FF"/>
      </right>
      <top/>
      <bottom style="thin">
        <color rgb="FF0066FF"/>
      </bottom>
      <diagonal/>
    </border>
    <border>
      <left style="thin">
        <color rgb="FF0066FF"/>
      </left>
      <right/>
      <top/>
      <bottom/>
      <diagonal/>
    </border>
    <border>
      <left/>
      <right style="thin">
        <color rgb="FF0066FF"/>
      </right>
      <top/>
      <bottom/>
      <diagonal/>
    </border>
    <border>
      <left style="thin">
        <color rgb="FF0066FF"/>
      </left>
      <right/>
      <top style="thin">
        <color rgb="FF0066FF"/>
      </top>
      <bottom/>
      <diagonal/>
    </border>
    <border>
      <left/>
      <right style="thin">
        <color rgb="FF0066FF"/>
      </right>
      <top style="thin">
        <color rgb="FF0066FF"/>
      </top>
      <bottom/>
      <diagonal/>
    </border>
    <border>
      <left/>
      <right style="thin">
        <color rgb="FF0066FF"/>
      </right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66FF"/>
      </left>
      <right style="thin">
        <color rgb="FF0070C0"/>
      </right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66FF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66FF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thin">
        <color rgb="FF0066FF"/>
      </right>
      <top/>
      <bottom style="thin">
        <color rgb="FF0070C0"/>
      </bottom>
      <diagonal/>
    </border>
    <border>
      <left/>
      <right style="thin">
        <color rgb="FF0066FF"/>
      </right>
      <top style="thin">
        <color rgb="FF0066FF"/>
      </top>
      <bottom style="hair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hair">
        <color rgb="FF0066FF"/>
      </bottom>
      <diagonal/>
    </border>
    <border>
      <left/>
      <right/>
      <top style="hair">
        <color rgb="FF0066FF"/>
      </top>
      <bottom/>
      <diagonal/>
    </border>
    <border>
      <left style="thin">
        <color rgb="FF0066FF"/>
      </left>
      <right style="thin">
        <color rgb="FF0066FF"/>
      </right>
      <top style="hair">
        <color rgb="FF0066FF"/>
      </top>
      <bottom/>
      <diagonal/>
    </border>
    <border>
      <left/>
      <right/>
      <top style="hair">
        <color rgb="FF0066FF"/>
      </top>
      <bottom style="hair">
        <color rgb="FF0066FF"/>
      </bottom>
      <diagonal/>
    </border>
    <border>
      <left style="thin">
        <color rgb="FF0066FF"/>
      </left>
      <right style="thin">
        <color rgb="FF0066FF"/>
      </right>
      <top style="hair">
        <color rgb="FF0066FF"/>
      </top>
      <bottom style="hair">
        <color rgb="FF0066FF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rgb="FF0066FF"/>
      </top>
      <bottom/>
      <diagonal/>
    </border>
    <border>
      <left/>
      <right style="hair">
        <color auto="1"/>
      </right>
      <top/>
      <bottom style="thin">
        <color rgb="FF0066FF"/>
      </bottom>
      <diagonal/>
    </border>
    <border>
      <left/>
      <right/>
      <top/>
      <bottom style="hair">
        <color rgb="FF0066FF"/>
      </bottom>
      <diagonal/>
    </border>
    <border>
      <left style="thin">
        <color rgb="FF0066FF"/>
      </left>
      <right style="thin">
        <color rgb="FF0066FF"/>
      </right>
      <top/>
      <bottom style="hair">
        <color rgb="FF0066FF"/>
      </bottom>
      <diagonal/>
    </border>
    <border>
      <left/>
      <right style="thin">
        <color rgb="FF0066FF"/>
      </right>
      <top style="hair">
        <color rgb="FF0066FF"/>
      </top>
      <bottom style="hair">
        <color rgb="FF0066FF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6" fillId="0" borderId="0"/>
    <xf numFmtId="0" fontId="3" fillId="0" borderId="0"/>
  </cellStyleXfs>
  <cellXfs count="191">
    <xf numFmtId="0" fontId="0" fillId="0" borderId="0" xfId="0"/>
    <xf numFmtId="0" fontId="2" fillId="0" borderId="0" xfId="2" applyFont="1"/>
    <xf numFmtId="0" fontId="4" fillId="0" borderId="0" xfId="2" applyFont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8" fillId="0" borderId="0" xfId="8" applyFont="1" applyAlignment="1">
      <alignment horizontal="left" vertical="center"/>
    </xf>
    <xf numFmtId="0" fontId="8" fillId="0" borderId="5" xfId="8" applyFont="1" applyBorder="1" applyAlignment="1">
      <alignment horizontal="center" vertical="center" wrapText="1"/>
    </xf>
    <xf numFmtId="0" fontId="9" fillId="0" borderId="2" xfId="3" applyNumberFormat="1" applyFont="1" applyFill="1" applyBorder="1" applyAlignment="1">
      <alignment horizontal="left"/>
    </xf>
    <xf numFmtId="164" fontId="9" fillId="0" borderId="6" xfId="3" applyNumberFormat="1" applyFont="1" applyFill="1" applyBorder="1" applyAlignment="1">
      <alignment horizontal="left"/>
    </xf>
    <xf numFmtId="0" fontId="9" fillId="0" borderId="0" xfId="3" applyNumberFormat="1" applyFont="1" applyFill="1" applyBorder="1" applyAlignment="1">
      <alignment horizontal="left"/>
    </xf>
    <xf numFmtId="164" fontId="9" fillId="0" borderId="4" xfId="3" applyNumberFormat="1" applyFont="1" applyFill="1" applyBorder="1" applyAlignment="1">
      <alignment horizontal="left"/>
    </xf>
    <xf numFmtId="0" fontId="9" fillId="0" borderId="1" xfId="3" applyNumberFormat="1" applyFont="1" applyFill="1" applyBorder="1" applyAlignment="1">
      <alignment horizontal="left"/>
    </xf>
    <xf numFmtId="164" fontId="9" fillId="0" borderId="7" xfId="3" applyNumberFormat="1" applyFont="1" applyFill="1" applyBorder="1" applyAlignment="1">
      <alignment horizontal="left"/>
    </xf>
    <xf numFmtId="0" fontId="2" fillId="0" borderId="0" xfId="0" applyFont="1"/>
    <xf numFmtId="164" fontId="2" fillId="0" borderId="6" xfId="1" applyNumberFormat="1" applyFont="1" applyBorder="1"/>
    <xf numFmtId="164" fontId="2" fillId="0" borderId="4" xfId="1" applyNumberFormat="1" applyFont="1" applyBorder="1"/>
    <xf numFmtId="164" fontId="2" fillId="0" borderId="7" xfId="1" applyNumberFormat="1" applyFont="1" applyBorder="1"/>
    <xf numFmtId="0" fontId="10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9" fillId="0" borderId="0" xfId="8" applyFont="1" applyAlignment="1">
      <alignment vertical="center"/>
    </xf>
    <xf numFmtId="0" fontId="8" fillId="0" borderId="0" xfId="8" applyFont="1" applyAlignment="1">
      <alignment vertical="center"/>
    </xf>
    <xf numFmtId="0" fontId="8" fillId="0" borderId="10" xfId="8" applyFont="1" applyBorder="1" applyAlignment="1">
      <alignment horizontal="center" vertical="center"/>
    </xf>
    <xf numFmtId="0" fontId="8" fillId="0" borderId="11" xfId="8" applyFont="1" applyBorder="1" applyAlignment="1">
      <alignment horizontal="center" vertical="center" wrapText="1"/>
    </xf>
    <xf numFmtId="0" fontId="9" fillId="0" borderId="0" xfId="8" applyFont="1" applyAlignment="1">
      <alignment horizontal="left" vertical="center"/>
    </xf>
    <xf numFmtId="164" fontId="9" fillId="0" borderId="10" xfId="3" applyNumberFormat="1" applyFont="1" applyFill="1" applyBorder="1" applyAlignment="1">
      <alignment horizontal="left" vertical="center"/>
    </xf>
    <xf numFmtId="165" fontId="9" fillId="0" borderId="11" xfId="3" applyNumberFormat="1" applyFont="1" applyFill="1" applyBorder="1" applyAlignment="1">
      <alignment horizontal="left" vertical="center"/>
    </xf>
    <xf numFmtId="166" fontId="11" fillId="0" borderId="0" xfId="1" applyNumberFormat="1" applyFont="1" applyFill="1" applyBorder="1" applyAlignment="1">
      <alignment vertical="center"/>
    </xf>
    <xf numFmtId="0" fontId="9" fillId="0" borderId="1" xfId="8" applyFont="1" applyBorder="1" applyAlignment="1">
      <alignment horizontal="left" vertical="center"/>
    </xf>
    <xf numFmtId="164" fontId="9" fillId="0" borderId="8" xfId="3" applyNumberFormat="1" applyFont="1" applyFill="1" applyBorder="1" applyAlignment="1">
      <alignment horizontal="left" vertical="center"/>
    </xf>
    <xf numFmtId="166" fontId="11" fillId="0" borderId="1" xfId="1" applyNumberFormat="1" applyFont="1" applyFill="1" applyBorder="1" applyAlignment="1">
      <alignment vertical="center"/>
    </xf>
    <xf numFmtId="0" fontId="10" fillId="0" borderId="0" xfId="0" applyFont="1"/>
    <xf numFmtId="165" fontId="0" fillId="0" borderId="0" xfId="0" applyNumberFormat="1"/>
    <xf numFmtId="0" fontId="8" fillId="0" borderId="14" xfId="8" applyFont="1" applyBorder="1" applyAlignment="1">
      <alignment horizontal="center" vertical="center" wrapText="1"/>
    </xf>
    <xf numFmtId="164" fontId="9" fillId="0" borderId="11" xfId="3" applyNumberFormat="1" applyFont="1" applyFill="1" applyBorder="1" applyAlignment="1">
      <alignment horizontal="left" vertical="center"/>
    </xf>
    <xf numFmtId="0" fontId="8" fillId="0" borderId="15" xfId="8" applyFont="1" applyBorder="1" applyAlignment="1">
      <alignment horizontal="center" vertical="center"/>
    </xf>
    <xf numFmtId="164" fontId="9" fillId="0" borderId="17" xfId="3" applyNumberFormat="1" applyFont="1" applyFill="1" applyBorder="1" applyAlignment="1">
      <alignment horizontal="left" vertical="center"/>
    </xf>
    <xf numFmtId="0" fontId="9" fillId="0" borderId="16" xfId="8" applyFont="1" applyBorder="1" applyAlignment="1">
      <alignment horizontal="center" vertical="center"/>
    </xf>
    <xf numFmtId="0" fontId="9" fillId="0" borderId="18" xfId="8" applyFont="1" applyBorder="1" applyAlignment="1">
      <alignment horizontal="center" vertical="center"/>
    </xf>
    <xf numFmtId="0" fontId="8" fillId="0" borderId="19" xfId="8" applyFont="1" applyBorder="1" applyAlignment="1">
      <alignment horizontal="center" vertical="center"/>
    </xf>
    <xf numFmtId="165" fontId="9" fillId="0" borderId="20" xfId="3" applyNumberFormat="1" applyFont="1" applyFill="1" applyBorder="1" applyAlignment="1">
      <alignment horizontal="left" vertical="center"/>
    </xf>
    <xf numFmtId="0" fontId="9" fillId="0" borderId="21" xfId="8" applyFont="1" applyBorder="1" applyAlignment="1">
      <alignment horizontal="center" vertical="center"/>
    </xf>
    <xf numFmtId="165" fontId="9" fillId="0" borderId="14" xfId="3" applyNumberFormat="1" applyFont="1" applyFill="1" applyBorder="1" applyAlignment="1">
      <alignment horizontal="left" vertical="center"/>
    </xf>
    <xf numFmtId="0" fontId="8" fillId="0" borderId="26" xfId="8" applyFont="1" applyBorder="1" applyAlignment="1">
      <alignment horizontal="center" vertical="center" wrapText="1"/>
    </xf>
    <xf numFmtId="164" fontId="4" fillId="0" borderId="23" xfId="0" applyNumberFormat="1" applyFont="1" applyBorder="1"/>
    <xf numFmtId="164" fontId="9" fillId="0" borderId="14" xfId="3" applyNumberFormat="1" applyFont="1" applyFill="1" applyBorder="1" applyAlignment="1">
      <alignment horizontal="left" vertical="center"/>
    </xf>
    <xf numFmtId="164" fontId="9" fillId="0" borderId="11" xfId="1" applyNumberFormat="1" applyFont="1" applyFill="1" applyBorder="1" applyAlignment="1">
      <alignment horizontal="left" vertical="center"/>
    </xf>
    <xf numFmtId="164" fontId="9" fillId="0" borderId="14" xfId="1" applyNumberFormat="1" applyFont="1" applyFill="1" applyBorder="1" applyAlignment="1">
      <alignment horizontal="left" vertical="center"/>
    </xf>
    <xf numFmtId="164" fontId="4" fillId="0" borderId="23" xfId="1" applyNumberFormat="1" applyFont="1" applyBorder="1"/>
    <xf numFmtId="164" fontId="4" fillId="0" borderId="24" xfId="0" applyNumberFormat="1" applyFont="1" applyBorder="1"/>
    <xf numFmtId="164" fontId="2" fillId="0" borderId="0" xfId="3" applyNumberFormat="1" applyFont="1" applyFill="1"/>
    <xf numFmtId="0" fontId="1" fillId="0" borderId="0" xfId="2"/>
    <xf numFmtId="0" fontId="12" fillId="0" borderId="0" xfId="5" applyFont="1" applyAlignment="1">
      <alignment horizontal="left" indent="1"/>
    </xf>
    <xf numFmtId="0" fontId="9" fillId="0" borderId="0" xfId="5" applyFont="1" applyAlignment="1">
      <alignment horizontal="left" indent="1"/>
    </xf>
    <xf numFmtId="164" fontId="2" fillId="0" borderId="1" xfId="3" applyNumberFormat="1" applyFont="1" applyFill="1" applyBorder="1"/>
    <xf numFmtId="0" fontId="4" fillId="0" borderId="3" xfId="2" applyFont="1" applyBorder="1" applyAlignment="1">
      <alignment horizontal="center" vertical="center" wrapText="1"/>
    </xf>
    <xf numFmtId="0" fontId="2" fillId="0" borderId="2" xfId="0" applyFont="1" applyBorder="1"/>
    <xf numFmtId="165" fontId="2" fillId="0" borderId="2" xfId="1" applyNumberFormat="1" applyFont="1" applyBorder="1"/>
    <xf numFmtId="165" fontId="2" fillId="0" borderId="0" xfId="1" applyNumberFormat="1" applyFont="1"/>
    <xf numFmtId="0" fontId="2" fillId="0" borderId="1" xfId="0" applyFont="1" applyBorder="1"/>
    <xf numFmtId="165" fontId="2" fillId="0" borderId="1" xfId="1" applyNumberFormat="1" applyFont="1" applyBorder="1"/>
    <xf numFmtId="0" fontId="13" fillId="0" borderId="1" xfId="0" applyFont="1" applyBorder="1" applyAlignment="1">
      <alignment horizontal="center" vertical="center" wrapText="1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13" fillId="2" borderId="0" xfId="0" applyNumberFormat="1" applyFont="1" applyFill="1"/>
    <xf numFmtId="164" fontId="2" fillId="0" borderId="2" xfId="1" applyNumberFormat="1" applyFont="1" applyBorder="1"/>
    <xf numFmtId="164" fontId="2" fillId="0" borderId="0" xfId="1" applyNumberFormat="1" applyFont="1"/>
    <xf numFmtId="164" fontId="2" fillId="0" borderId="1" xfId="1" applyNumberFormat="1" applyFont="1" applyBorder="1"/>
    <xf numFmtId="0" fontId="2" fillId="0" borderId="15" xfId="0" applyFont="1" applyBorder="1"/>
    <xf numFmtId="164" fontId="2" fillId="0" borderId="15" xfId="1" applyNumberFormat="1" applyFont="1" applyBorder="1"/>
    <xf numFmtId="0" fontId="0" fillId="0" borderId="15" xfId="0" applyBorder="1"/>
    <xf numFmtId="164" fontId="2" fillId="0" borderId="0" xfId="1" applyNumberFormat="1" applyFont="1" applyBorder="1"/>
    <xf numFmtId="164" fontId="13" fillId="2" borderId="0" xfId="1" applyNumberFormat="1" applyFont="1" applyFill="1"/>
    <xf numFmtId="0" fontId="13" fillId="2" borderId="0" xfId="0" applyFont="1" applyFill="1" applyAlignment="1">
      <alignment horizontal="center" wrapText="1"/>
    </xf>
    <xf numFmtId="0" fontId="14" fillId="0" borderId="1" xfId="3" applyNumberFormat="1" applyFont="1" applyFill="1" applyBorder="1" applyAlignment="1">
      <alignment horizontal="left" vertical="center" wrapText="1"/>
    </xf>
    <xf numFmtId="164" fontId="14" fillId="0" borderId="7" xfId="3" applyNumberFormat="1" applyFont="1" applyFill="1" applyBorder="1" applyAlignment="1">
      <alignment horizontal="center" vertical="center" wrapText="1"/>
    </xf>
    <xf numFmtId="0" fontId="9" fillId="0" borderId="0" xfId="3" quotePrefix="1" applyNumberFormat="1" applyFont="1" applyFill="1" applyBorder="1" applyAlignment="1">
      <alignment horizontal="left" vertical="center" wrapText="1"/>
    </xf>
    <xf numFmtId="164" fontId="9" fillId="0" borderId="4" xfId="3" applyNumberFormat="1" applyFont="1" applyFill="1" applyBorder="1" applyAlignment="1">
      <alignment horizontal="left" vertical="center"/>
    </xf>
    <xf numFmtId="0" fontId="9" fillId="0" borderId="9" xfId="3" quotePrefix="1" applyNumberFormat="1" applyFont="1" applyFill="1" applyBorder="1" applyAlignment="1">
      <alignment horizontal="left" vertical="center" wrapText="1"/>
    </xf>
    <xf numFmtId="164" fontId="9" fillId="0" borderId="7" xfId="3" applyNumberFormat="1" applyFont="1" applyFill="1" applyBorder="1" applyAlignment="1">
      <alignment horizontal="left" vertical="center"/>
    </xf>
    <xf numFmtId="0" fontId="8" fillId="0" borderId="13" xfId="3" quotePrefix="1" applyNumberFormat="1" applyFont="1" applyFill="1" applyBorder="1" applyAlignment="1">
      <alignment horizontal="left" vertical="center" wrapText="1"/>
    </xf>
    <xf numFmtId="164" fontId="8" fillId="0" borderId="6" xfId="3" applyNumberFormat="1" applyFont="1" applyFill="1" applyBorder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9" fillId="0" borderId="13" xfId="3" applyNumberFormat="1" applyFont="1" applyFill="1" applyBorder="1" applyAlignment="1">
      <alignment vertical="center" wrapText="1"/>
    </xf>
    <xf numFmtId="164" fontId="9" fillId="0" borderId="4" xfId="3" applyNumberFormat="1" applyFont="1" applyFill="1" applyBorder="1" applyAlignment="1">
      <alignment horizontal="center" vertical="center"/>
    </xf>
    <xf numFmtId="0" fontId="9" fillId="0" borderId="0" xfId="3" applyNumberFormat="1" applyFont="1" applyFill="1" applyBorder="1" applyAlignment="1">
      <alignment vertical="center" wrapText="1"/>
    </xf>
    <xf numFmtId="0" fontId="9" fillId="0" borderId="0" xfId="3" quotePrefix="1" applyNumberFormat="1" applyFont="1" applyFill="1" applyBorder="1" applyAlignment="1">
      <alignment vertical="center" wrapText="1"/>
    </xf>
    <xf numFmtId="0" fontId="9" fillId="0" borderId="9" xfId="3" quotePrefix="1" applyNumberFormat="1" applyFont="1" applyFill="1" applyBorder="1" applyAlignment="1">
      <alignment vertical="center" wrapText="1"/>
    </xf>
    <xf numFmtId="164" fontId="2" fillId="0" borderId="0" xfId="2" applyNumberFormat="1" applyFont="1"/>
    <xf numFmtId="164" fontId="9" fillId="0" borderId="20" xfId="1" applyNumberFormat="1" applyFont="1" applyFill="1" applyBorder="1" applyAlignment="1">
      <alignment horizontal="left" vertical="center"/>
    </xf>
    <xf numFmtId="167" fontId="0" fillId="0" borderId="0" xfId="0" applyNumberFormat="1"/>
    <xf numFmtId="168" fontId="0" fillId="0" borderId="0" xfId="0" applyNumberFormat="1"/>
    <xf numFmtId="0" fontId="8" fillId="0" borderId="18" xfId="8" applyFont="1" applyBorder="1" applyAlignment="1">
      <alignment horizontal="center" vertical="center"/>
    </xf>
    <xf numFmtId="0" fontId="8" fillId="0" borderId="0" xfId="8" applyFont="1" applyAlignment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/>
    <xf numFmtId="164" fontId="2" fillId="0" borderId="13" xfId="1" applyNumberFormat="1" applyFont="1" applyBorder="1"/>
    <xf numFmtId="0" fontId="9" fillId="3" borderId="0" xfId="3" applyNumberFormat="1" applyFont="1" applyFill="1" applyBorder="1" applyAlignment="1">
      <alignment horizontal="left"/>
    </xf>
    <xf numFmtId="164" fontId="9" fillId="3" borderId="4" xfId="3" applyNumberFormat="1" applyFont="1" applyFill="1" applyBorder="1" applyAlignment="1">
      <alignment horizontal="left"/>
    </xf>
    <xf numFmtId="164" fontId="2" fillId="3" borderId="4" xfId="1" applyNumberFormat="1" applyFont="1" applyFill="1" applyBorder="1"/>
    <xf numFmtId="164" fontId="2" fillId="3" borderId="11" xfId="1" applyNumberFormat="1" applyFont="1" applyFill="1" applyBorder="1"/>
    <xf numFmtId="164" fontId="2" fillId="0" borderId="11" xfId="1" applyNumberFormat="1" applyFont="1" applyBorder="1"/>
    <xf numFmtId="164" fontId="9" fillId="3" borderId="11" xfId="1" applyNumberFormat="1" applyFont="1" applyFill="1" applyBorder="1" applyAlignment="1">
      <alignment horizontal="left"/>
    </xf>
    <xf numFmtId="164" fontId="9" fillId="0" borderId="11" xfId="1" applyNumberFormat="1" applyFont="1" applyFill="1" applyBorder="1" applyAlignment="1">
      <alignment horizontal="left"/>
    </xf>
    <xf numFmtId="164" fontId="2" fillId="0" borderId="9" xfId="1" applyNumberFormat="1" applyFont="1" applyBorder="1"/>
    <xf numFmtId="0" fontId="8" fillId="2" borderId="0" xfId="3" applyNumberFormat="1" applyFont="1" applyFill="1" applyBorder="1" applyAlignment="1">
      <alignment horizontal="left"/>
    </xf>
    <xf numFmtId="164" fontId="8" fillId="2" borderId="4" xfId="3" applyNumberFormat="1" applyFont="1" applyFill="1" applyBorder="1" applyAlignment="1">
      <alignment horizontal="left"/>
    </xf>
    <xf numFmtId="0" fontId="8" fillId="0" borderId="33" xfId="8" applyFont="1" applyBorder="1" applyAlignment="1">
      <alignment horizontal="left" vertical="center"/>
    </xf>
    <xf numFmtId="0" fontId="8" fillId="0" borderId="33" xfId="8" applyFont="1" applyBorder="1" applyAlignment="1">
      <alignment horizontal="right" vertical="center"/>
    </xf>
    <xf numFmtId="0" fontId="5" fillId="0" borderId="10" xfId="8" applyFont="1" applyBorder="1" applyAlignment="1">
      <alignment horizontal="center" vertical="center"/>
    </xf>
    <xf numFmtId="0" fontId="5" fillId="0" borderId="11" xfId="8" applyFont="1" applyBorder="1" applyAlignment="1">
      <alignment horizontal="center" vertical="center" wrapText="1"/>
    </xf>
    <xf numFmtId="0" fontId="9" fillId="3" borderId="2" xfId="8" applyFont="1" applyFill="1" applyBorder="1" applyAlignment="1">
      <alignment horizontal="left" vertical="center"/>
    </xf>
    <xf numFmtId="164" fontId="9" fillId="3" borderId="34" xfId="3" applyNumberFormat="1" applyFont="1" applyFill="1" applyBorder="1" applyAlignment="1">
      <alignment horizontal="left" vertical="center"/>
    </xf>
    <xf numFmtId="164" fontId="9" fillId="3" borderId="12" xfId="3" applyNumberFormat="1" applyFont="1" applyFill="1" applyBorder="1" applyAlignment="1">
      <alignment horizontal="left" vertical="center"/>
    </xf>
    <xf numFmtId="165" fontId="9" fillId="3" borderId="13" xfId="3" applyNumberFormat="1" applyFont="1" applyFill="1" applyBorder="1" applyAlignment="1">
      <alignment horizontal="left" vertical="center"/>
    </xf>
    <xf numFmtId="166" fontId="11" fillId="3" borderId="2" xfId="1" applyNumberFormat="1" applyFont="1" applyFill="1" applyBorder="1" applyAlignment="1">
      <alignment vertical="center"/>
    </xf>
    <xf numFmtId="166" fontId="11" fillId="3" borderId="13" xfId="1" applyNumberFormat="1" applyFont="1" applyFill="1" applyBorder="1" applyAlignment="1">
      <alignment vertical="center"/>
    </xf>
    <xf numFmtId="164" fontId="9" fillId="0" borderId="33" xfId="3" applyNumberFormat="1" applyFont="1" applyFill="1" applyBorder="1" applyAlignment="1">
      <alignment horizontal="left" vertical="center"/>
    </xf>
    <xf numFmtId="166" fontId="11" fillId="0" borderId="11" xfId="1" applyNumberFormat="1" applyFont="1" applyFill="1" applyBorder="1" applyAlignment="1">
      <alignment vertical="center"/>
    </xf>
    <xf numFmtId="0" fontId="9" fillId="3" borderId="0" xfId="8" applyFont="1" applyFill="1" applyAlignment="1">
      <alignment horizontal="left" vertical="center"/>
    </xf>
    <xf numFmtId="164" fontId="9" fillId="3" borderId="33" xfId="3" applyNumberFormat="1" applyFont="1" applyFill="1" applyBorder="1" applyAlignment="1">
      <alignment horizontal="left" vertical="center"/>
    </xf>
    <xf numFmtId="164" fontId="9" fillId="3" borderId="10" xfId="3" applyNumberFormat="1" applyFont="1" applyFill="1" applyBorder="1" applyAlignment="1">
      <alignment horizontal="left" vertical="center"/>
    </xf>
    <xf numFmtId="165" fontId="9" fillId="3" borderId="11" xfId="3" applyNumberFormat="1" applyFont="1" applyFill="1" applyBorder="1" applyAlignment="1">
      <alignment horizontal="left" vertical="center"/>
    </xf>
    <xf numFmtId="166" fontId="11" fillId="3" borderId="0" xfId="1" applyNumberFormat="1" applyFont="1" applyFill="1" applyBorder="1" applyAlignment="1">
      <alignment vertical="center"/>
    </xf>
    <xf numFmtId="166" fontId="11" fillId="3" borderId="11" xfId="1" applyNumberFormat="1" applyFont="1" applyFill="1" applyBorder="1" applyAlignment="1">
      <alignment vertical="center"/>
    </xf>
    <xf numFmtId="164" fontId="9" fillId="0" borderId="35" xfId="3" applyNumberFormat="1" applyFont="1" applyFill="1" applyBorder="1" applyAlignment="1">
      <alignment horizontal="left" vertical="center"/>
    </xf>
    <xf numFmtId="165" fontId="9" fillId="0" borderId="9" xfId="3" applyNumberFormat="1" applyFont="1" applyFill="1" applyBorder="1" applyAlignment="1">
      <alignment horizontal="left" vertical="center"/>
    </xf>
    <xf numFmtId="166" fontId="11" fillId="0" borderId="9" xfId="1" applyNumberFormat="1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164" fontId="8" fillId="2" borderId="33" xfId="8" applyNumberFormat="1" applyFont="1" applyFill="1" applyBorder="1" applyAlignment="1">
      <alignment vertical="center"/>
    </xf>
    <xf numFmtId="164" fontId="8" fillId="2" borderId="10" xfId="8" applyNumberFormat="1" applyFont="1" applyFill="1" applyBorder="1" applyAlignment="1">
      <alignment vertical="center"/>
    </xf>
    <xf numFmtId="165" fontId="8" fillId="2" borderId="11" xfId="3" applyNumberFormat="1" applyFont="1" applyFill="1" applyBorder="1" applyAlignment="1">
      <alignment vertical="center"/>
    </xf>
    <xf numFmtId="164" fontId="8" fillId="2" borderId="10" xfId="3" applyNumberFormat="1" applyFont="1" applyFill="1" applyBorder="1" applyAlignment="1">
      <alignment vertical="center"/>
    </xf>
    <xf numFmtId="166" fontId="5" fillId="2" borderId="0" xfId="1" applyNumberFormat="1" applyFont="1" applyFill="1" applyAlignment="1">
      <alignment vertical="center"/>
    </xf>
    <xf numFmtId="166" fontId="5" fillId="2" borderId="11" xfId="1" applyNumberFormat="1" applyFont="1" applyFill="1" applyBorder="1" applyAlignment="1">
      <alignment vertical="center"/>
    </xf>
    <xf numFmtId="166" fontId="5" fillId="2" borderId="11" xfId="1" applyNumberFormat="1" applyFont="1" applyFill="1" applyBorder="1" applyAlignment="1">
      <alignment horizontal="right" vertical="center"/>
    </xf>
    <xf numFmtId="164" fontId="9" fillId="0" borderId="0" xfId="3" applyNumberFormat="1" applyFont="1" applyFill="1" applyBorder="1" applyAlignment="1">
      <alignment horizontal="left" vertical="center"/>
    </xf>
    <xf numFmtId="164" fontId="4" fillId="0" borderId="25" xfId="1" applyNumberFormat="1" applyFont="1" applyBorder="1"/>
    <xf numFmtId="164" fontId="4" fillId="0" borderId="25" xfId="0" applyNumberFormat="1" applyFont="1" applyBorder="1"/>
    <xf numFmtId="0" fontId="8" fillId="3" borderId="27" xfId="3" applyNumberFormat="1" applyFont="1" applyFill="1" applyBorder="1" applyAlignment="1">
      <alignment horizontal="left" vertical="center" wrapText="1"/>
    </xf>
    <xf numFmtId="164" fontId="8" fillId="3" borderId="28" xfId="3" applyNumberFormat="1" applyFont="1" applyFill="1" applyBorder="1" applyAlignment="1">
      <alignment horizontal="center" vertical="center"/>
    </xf>
    <xf numFmtId="0" fontId="8" fillId="3" borderId="29" xfId="3" applyNumberFormat="1" applyFont="1" applyFill="1" applyBorder="1" applyAlignment="1">
      <alignment horizontal="left" vertical="center" wrapText="1"/>
    </xf>
    <xf numFmtId="164" fontId="8" fillId="3" borderId="30" xfId="3" applyNumberFormat="1" applyFont="1" applyFill="1" applyBorder="1" applyAlignment="1">
      <alignment horizontal="center" vertical="center"/>
    </xf>
    <xf numFmtId="0" fontId="8" fillId="3" borderId="31" xfId="3" applyNumberFormat="1" applyFont="1" applyFill="1" applyBorder="1" applyAlignment="1">
      <alignment horizontal="left" vertical="center" wrapText="1"/>
    </xf>
    <xf numFmtId="164" fontId="8" fillId="3" borderId="32" xfId="3" applyNumberFormat="1" applyFont="1" applyFill="1" applyBorder="1" applyAlignment="1">
      <alignment horizontal="center" vertical="center"/>
    </xf>
    <xf numFmtId="0" fontId="9" fillId="3" borderId="0" xfId="3" quotePrefix="1" applyNumberFormat="1" applyFont="1" applyFill="1" applyBorder="1" applyAlignment="1">
      <alignment horizontal="left" vertical="center" wrapText="1"/>
    </xf>
    <xf numFmtId="164" fontId="9" fillId="3" borderId="4" xfId="3" applyNumberFormat="1" applyFont="1" applyFill="1" applyBorder="1" applyAlignment="1">
      <alignment horizontal="left" vertical="center"/>
    </xf>
    <xf numFmtId="164" fontId="8" fillId="3" borderId="32" xfId="3" applyNumberFormat="1" applyFont="1" applyFill="1" applyBorder="1" applyAlignment="1">
      <alignment horizontal="left" vertical="center"/>
    </xf>
    <xf numFmtId="0" fontId="9" fillId="3" borderId="9" xfId="3" quotePrefix="1" applyNumberFormat="1" applyFont="1" applyFill="1" applyBorder="1" applyAlignment="1">
      <alignment horizontal="left" vertical="center" wrapText="1"/>
    </xf>
    <xf numFmtId="164" fontId="9" fillId="3" borderId="7" xfId="3" applyNumberFormat="1" applyFont="1" applyFill="1" applyBorder="1" applyAlignment="1">
      <alignment horizontal="left" vertical="center"/>
    </xf>
    <xf numFmtId="0" fontId="8" fillId="2" borderId="13" xfId="3" quotePrefix="1" applyNumberFormat="1" applyFont="1" applyFill="1" applyBorder="1" applyAlignment="1">
      <alignment horizontal="left" vertical="center" wrapText="1"/>
    </xf>
    <xf numFmtId="164" fontId="8" fillId="2" borderId="6" xfId="3" applyNumberFormat="1" applyFont="1" applyFill="1" applyBorder="1" applyAlignment="1">
      <alignment horizontal="left" vertical="center"/>
    </xf>
    <xf numFmtId="0" fontId="8" fillId="0" borderId="1" xfId="3" applyNumberFormat="1" applyFont="1" applyFill="1" applyBorder="1" applyAlignment="1">
      <alignment horizontal="left" vertical="center" wrapText="1"/>
    </xf>
    <xf numFmtId="164" fontId="8" fillId="0" borderId="7" xfId="3" applyNumberFormat="1" applyFont="1" applyFill="1" applyBorder="1" applyAlignment="1">
      <alignment horizontal="center" vertical="center" wrapText="1"/>
    </xf>
    <xf numFmtId="0" fontId="9" fillId="4" borderId="36" xfId="3" quotePrefix="1" applyNumberFormat="1" applyFont="1" applyFill="1" applyBorder="1" applyAlignment="1">
      <alignment horizontal="left" vertical="center" wrapText="1"/>
    </xf>
    <xf numFmtId="164" fontId="9" fillId="4" borderId="37" xfId="3" applyNumberFormat="1" applyFont="1" applyFill="1" applyBorder="1" applyAlignment="1">
      <alignment horizontal="left" vertical="center"/>
    </xf>
    <xf numFmtId="0" fontId="8" fillId="3" borderId="38" xfId="3" applyNumberFormat="1" applyFont="1" applyFill="1" applyBorder="1" applyAlignment="1">
      <alignment horizontal="left" vertical="center" wrapText="1"/>
    </xf>
    <xf numFmtId="0" fontId="9" fillId="0" borderId="13" xfId="3" applyNumberFormat="1" applyFont="1" applyFill="1" applyBorder="1" applyAlignment="1">
      <alignment horizontal="left" vertical="center" wrapText="1"/>
    </xf>
    <xf numFmtId="0" fontId="9" fillId="3" borderId="0" xfId="3" applyNumberFormat="1" applyFont="1" applyFill="1" applyBorder="1" applyAlignment="1">
      <alignment horizontal="left" vertical="center" wrapText="1"/>
    </xf>
    <xf numFmtId="0" fontId="9" fillId="0" borderId="0" xfId="3" applyNumberFormat="1" applyFont="1" applyFill="1" applyBorder="1" applyAlignment="1">
      <alignment horizontal="left" vertical="center" wrapText="1"/>
    </xf>
    <xf numFmtId="0" fontId="9" fillId="3" borderId="0" xfId="3" applyNumberFormat="1" applyFont="1" applyFill="1" applyBorder="1" applyAlignment="1">
      <alignment vertical="center" wrapText="1"/>
    </xf>
    <xf numFmtId="164" fontId="9" fillId="3" borderId="4" xfId="3" applyNumberFormat="1" applyFont="1" applyFill="1" applyBorder="1" applyAlignment="1">
      <alignment horizontal="center" vertical="center"/>
    </xf>
    <xf numFmtId="0" fontId="9" fillId="3" borderId="0" xfId="3" quotePrefix="1" applyNumberFormat="1" applyFont="1" applyFill="1" applyBorder="1" applyAlignment="1">
      <alignment vertical="center" wrapText="1"/>
    </xf>
    <xf numFmtId="164" fontId="8" fillId="2" borderId="6" xfId="3" applyNumberFormat="1" applyFont="1" applyFill="1" applyBorder="1" applyAlignment="1">
      <alignment horizontal="left"/>
    </xf>
    <xf numFmtId="164" fontId="0" fillId="0" borderId="10" xfId="0" applyNumberFormat="1" applyBorder="1"/>
    <xf numFmtId="165" fontId="1" fillId="0" borderId="0" xfId="2" applyNumberFormat="1"/>
    <xf numFmtId="0" fontId="2" fillId="0" borderId="0" xfId="0" applyFont="1" applyAlignment="1">
      <alignment horizontal="center"/>
    </xf>
    <xf numFmtId="0" fontId="7" fillId="0" borderId="8" xfId="7" applyFont="1" applyBorder="1" applyAlignment="1">
      <alignment horizontal="center"/>
    </xf>
    <xf numFmtId="0" fontId="7" fillId="0" borderId="1" xfId="7" applyFont="1" applyBorder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8" fillId="0" borderId="1" xfId="8" applyFont="1" applyBorder="1" applyAlignment="1">
      <alignment horizontal="center" vertical="center"/>
    </xf>
    <xf numFmtId="0" fontId="8" fillId="0" borderId="9" xfId="8" applyFont="1" applyBorder="1" applyAlignment="1">
      <alignment horizontal="center" vertical="center"/>
    </xf>
    <xf numFmtId="0" fontId="8" fillId="0" borderId="8" xfId="8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164" fontId="14" fillId="0" borderId="8" xfId="3" applyNumberFormat="1" applyFont="1" applyFill="1" applyBorder="1" applyAlignment="1">
      <alignment horizontal="center" vertical="center" wrapText="1"/>
    </xf>
    <xf numFmtId="164" fontId="14" fillId="0" borderId="9" xfId="3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9" fillId="0" borderId="8" xfId="3" applyNumberFormat="1" applyFont="1" applyFill="1" applyBorder="1" applyAlignment="1">
      <alignment horizontal="center" vertical="center" wrapText="1"/>
    </xf>
    <xf numFmtId="164" fontId="19" fillId="0" borderId="1" xfId="3" applyNumberFormat="1" applyFont="1" applyFill="1" applyBorder="1" applyAlignment="1">
      <alignment horizontal="center" vertical="center" wrapText="1"/>
    </xf>
    <xf numFmtId="164" fontId="19" fillId="0" borderId="9" xfId="3" applyNumberFormat="1" applyFont="1" applyFill="1" applyBorder="1" applyAlignment="1">
      <alignment horizontal="center" vertical="center" wrapText="1"/>
    </xf>
  </cellXfs>
  <cellStyles count="9">
    <cellStyle name="Migliaia" xfId="1" builtinId="3"/>
    <cellStyle name="Migliaia 2" xfId="3" xr:uid="{00000000-0005-0000-0000-000001000000}"/>
    <cellStyle name="Migliaia 4" xfId="4" xr:uid="{00000000-0005-0000-0000-000002000000}"/>
    <cellStyle name="Normale" xfId="0" builtinId="0"/>
    <cellStyle name="Normale 2" xfId="8" xr:uid="{00000000-0005-0000-0000-000004000000}"/>
    <cellStyle name="Normale 4" xfId="2" xr:uid="{00000000-0005-0000-0000-000005000000}"/>
    <cellStyle name="Normale 7" xfId="5" xr:uid="{00000000-0005-0000-0000-000006000000}"/>
    <cellStyle name="Normale 7 2" xfId="6" xr:uid="{00000000-0005-0000-0000-000007000000}"/>
    <cellStyle name="Normale_Pot-REG-lorda-2005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Progetti\MV\ANN_ENEL\AIE95R96\MW_MON96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Progetti\MV\ANN_ENEL\AIE95R96\EE_MON96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I_INPUT"/>
      <sheetName val="NUCLEARE"/>
      <sheetName val="ELABORAZIONE"/>
      <sheetName val="TABELLE_DI_CONTROLLO"/>
      <sheetName val="Prod.%"/>
      <sheetName val="pot % tipo mater per regione"/>
    </sheetNames>
    <sheetDataSet>
      <sheetData sheetId="0"/>
      <sheetData sheetId="1"/>
      <sheetData sheetId="2"/>
      <sheetData sheetId="3">
        <row r="18">
          <cell r="D18" t="str">
            <v>M  O  N  D  O</v>
          </cell>
          <cell r="G18">
            <v>618.899</v>
          </cell>
          <cell r="H18">
            <v>27.263000000000002</v>
          </cell>
          <cell r="I18">
            <v>1408.7529999999997</v>
          </cell>
          <cell r="J18">
            <v>62.116670096698705</v>
          </cell>
          <cell r="K18">
            <v>4.4960000000000004</v>
          </cell>
          <cell r="L18">
            <v>0.19800000000000001</v>
          </cell>
          <cell r="M18">
            <v>237.99600000000001</v>
          </cell>
          <cell r="N18">
            <v>10.484</v>
          </cell>
          <cell r="O18">
            <v>2270.1439999999998</v>
          </cell>
          <cell r="P18">
            <v>100.06167009669871</v>
          </cell>
          <cell r="Q18">
            <v>100</v>
          </cell>
          <cell r="S18">
            <v>0</v>
          </cell>
          <cell r="T18">
            <v>1.4210854715202004E-14</v>
          </cell>
          <cell r="U18">
            <v>0</v>
          </cell>
        </row>
        <row r="21">
          <cell r="D21" t="str">
            <v>A F R I C A</v>
          </cell>
          <cell r="G21">
            <v>20.725999999999999</v>
          </cell>
          <cell r="H21">
            <v>22.196999999999999</v>
          </cell>
          <cell r="I21">
            <v>70.727999999999994</v>
          </cell>
          <cell r="J21">
            <v>75.75</v>
          </cell>
          <cell r="K21">
            <v>7.4999999999999997E-2</v>
          </cell>
          <cell r="L21">
            <v>0.08</v>
          </cell>
          <cell r="M21">
            <v>1.8420000000000001</v>
          </cell>
          <cell r="N21">
            <v>1.9730000000000001</v>
          </cell>
          <cell r="O21">
            <v>93.370999999999995</v>
          </cell>
          <cell r="P21">
            <v>100</v>
          </cell>
          <cell r="Q21">
            <v>4.1130000000000004</v>
          </cell>
          <cell r="S21">
            <v>0</v>
          </cell>
          <cell r="T21">
            <v>0</v>
          </cell>
        </row>
        <row r="22">
          <cell r="D22" t="str">
            <v xml:space="preserve"> -</v>
          </cell>
          <cell r="E22" t="str">
            <v>Sud Africa</v>
          </cell>
          <cell r="G22">
            <v>0.66500000000000004</v>
          </cell>
          <cell r="H22">
            <v>1.853</v>
          </cell>
          <cell r="I22">
            <v>33.39</v>
          </cell>
          <cell r="J22">
            <v>93.016000000000005</v>
          </cell>
          <cell r="K22">
            <v>0</v>
          </cell>
          <cell r="L22">
            <v>0</v>
          </cell>
          <cell r="M22">
            <v>1.8420000000000001</v>
          </cell>
          <cell r="N22">
            <v>5.1310000000000002</v>
          </cell>
          <cell r="O22">
            <v>35.896999999999998</v>
          </cell>
          <cell r="P22">
            <v>100</v>
          </cell>
          <cell r="Q22">
            <v>1.581</v>
          </cell>
          <cell r="S22">
            <v>0</v>
          </cell>
          <cell r="T22">
            <v>0</v>
          </cell>
        </row>
        <row r="25">
          <cell r="D25" t="str">
            <v>A M E R I C A</v>
          </cell>
          <cell r="G25">
            <v>183.274</v>
          </cell>
          <cell r="H25">
            <v>56.100999999999999</v>
          </cell>
          <cell r="I25">
            <v>119.91899999999997</v>
          </cell>
          <cell r="J25">
            <v>36.707000000000029</v>
          </cell>
          <cell r="K25">
            <v>0.995</v>
          </cell>
          <cell r="L25">
            <v>0.30499999999999999</v>
          </cell>
          <cell r="M25">
            <v>22.498000000000001</v>
          </cell>
          <cell r="N25">
            <v>6.8869999999999996</v>
          </cell>
          <cell r="O25">
            <v>326.68599999999998</v>
          </cell>
          <cell r="P25">
            <v>100.00000000000003</v>
          </cell>
          <cell r="Q25">
            <v>14.391</v>
          </cell>
          <cell r="S25">
            <v>0</v>
          </cell>
          <cell r="T25">
            <v>0</v>
          </cell>
        </row>
        <row r="26">
          <cell r="D26" t="str">
            <v xml:space="preserve"> -</v>
          </cell>
          <cell r="E26" t="str">
            <v>Canada   (²)</v>
          </cell>
          <cell r="G26">
            <v>64.793999999999997</v>
          </cell>
          <cell r="H26">
            <v>56.095999999999997</v>
          </cell>
          <cell r="I26">
            <v>34.317999999999998</v>
          </cell>
          <cell r="J26">
            <v>29.712000000000003</v>
          </cell>
          <cell r="K26">
            <v>0</v>
          </cell>
          <cell r="L26">
            <v>0</v>
          </cell>
          <cell r="M26">
            <v>16.393000000000001</v>
          </cell>
          <cell r="N26">
            <v>14.192</v>
          </cell>
          <cell r="O26">
            <v>115.505</v>
          </cell>
          <cell r="P26">
            <v>100</v>
          </cell>
          <cell r="Q26">
            <v>5.0880000000000001</v>
          </cell>
          <cell r="S26">
            <v>0</v>
          </cell>
          <cell r="T26">
            <v>0</v>
          </cell>
        </row>
        <row r="27">
          <cell r="D27" t="str">
            <v xml:space="preserve"> -</v>
          </cell>
          <cell r="E27" t="str">
            <v>United States</v>
          </cell>
          <cell r="G27">
            <v>11.897</v>
          </cell>
          <cell r="H27">
            <v>74.143000000000001</v>
          </cell>
          <cell r="I27">
            <v>1.0689999999999991</v>
          </cell>
          <cell r="J27">
            <v>6.661999999999999</v>
          </cell>
          <cell r="K27">
            <v>0</v>
          </cell>
          <cell r="L27">
            <v>0</v>
          </cell>
          <cell r="M27">
            <v>3.08</v>
          </cell>
          <cell r="N27">
            <v>19.195</v>
          </cell>
          <cell r="O27">
            <v>16.045999999999999</v>
          </cell>
          <cell r="P27">
            <v>100</v>
          </cell>
          <cell r="Q27">
            <v>0.70699999999999996</v>
          </cell>
          <cell r="S27">
            <v>0</v>
          </cell>
          <cell r="T27">
            <v>0</v>
          </cell>
        </row>
        <row r="28">
          <cell r="C28" t="str">
            <v>PEP</v>
          </cell>
          <cell r="D28" t="str">
            <v xml:space="preserve"> -</v>
          </cell>
          <cell r="E28" t="str">
            <v>Cuba</v>
          </cell>
          <cell r="G28">
            <v>4.9000000000000002E-2</v>
          </cell>
          <cell r="H28">
            <v>1.2290000000000001</v>
          </cell>
          <cell r="I28">
            <v>3.9390000000000001</v>
          </cell>
          <cell r="J28">
            <v>98.771000000000001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3.988</v>
          </cell>
          <cell r="P28">
            <v>100</v>
          </cell>
          <cell r="Q28">
            <v>0.17599999999999999</v>
          </cell>
          <cell r="S28">
            <v>0</v>
          </cell>
          <cell r="T28">
            <v>0</v>
          </cell>
        </row>
        <row r="29">
          <cell r="C29" t="str">
            <v>PEP</v>
          </cell>
          <cell r="D29" t="str">
            <v xml:space="preserve"> -</v>
          </cell>
          <cell r="E29" t="str">
            <v>Mexico</v>
          </cell>
          <cell r="G29">
            <v>10.013</v>
          </cell>
          <cell r="H29">
            <v>22.625</v>
          </cell>
          <cell r="I29">
            <v>32.138999999999996</v>
          </cell>
          <cell r="J29">
            <v>72.619</v>
          </cell>
          <cell r="K29">
            <v>0.755</v>
          </cell>
          <cell r="L29">
            <v>1.706</v>
          </cell>
          <cell r="M29">
            <v>1.35</v>
          </cell>
          <cell r="N29">
            <v>3.05</v>
          </cell>
          <cell r="O29">
            <v>44.256999999999998</v>
          </cell>
          <cell r="P29">
            <v>100</v>
          </cell>
          <cell r="Q29">
            <v>0</v>
          </cell>
          <cell r="S29">
            <v>0</v>
          </cell>
          <cell r="T29">
            <v>0</v>
          </cell>
        </row>
        <row r="30">
          <cell r="D30" t="str">
            <v xml:space="preserve"> -</v>
          </cell>
          <cell r="E30" t="str">
            <v>Sud America</v>
          </cell>
          <cell r="G30">
            <v>93.677999999999997</v>
          </cell>
          <cell r="H30">
            <v>71.072999999999993</v>
          </cell>
          <cell r="I30">
            <v>36.453000000000017</v>
          </cell>
          <cell r="J30">
            <v>27.655999999999977</v>
          </cell>
          <cell r="K30">
            <v>0</v>
          </cell>
          <cell r="L30">
            <v>0</v>
          </cell>
          <cell r="M30">
            <v>1.675</v>
          </cell>
          <cell r="N30">
            <v>1.2709999999999999</v>
          </cell>
          <cell r="O30">
            <v>131.80600000000001</v>
          </cell>
          <cell r="P30">
            <v>99.999999999999972</v>
          </cell>
          <cell r="Q30">
            <v>5.806</v>
          </cell>
          <cell r="S30">
            <v>-2.8421709430404007E-14</v>
          </cell>
          <cell r="T30">
            <v>0</v>
          </cell>
        </row>
        <row r="33">
          <cell r="D33" t="str">
            <v>A S I A</v>
          </cell>
          <cell r="G33">
            <v>124.333</v>
          </cell>
          <cell r="H33">
            <v>20.652000000000001</v>
          </cell>
          <cell r="I33">
            <v>451.11200000000008</v>
          </cell>
          <cell r="J33">
            <v>74.929000000000002</v>
          </cell>
          <cell r="K33">
            <v>1.536</v>
          </cell>
          <cell r="L33">
            <v>0.255</v>
          </cell>
          <cell r="M33">
            <v>25.07</v>
          </cell>
          <cell r="N33">
            <v>4.1639999999999997</v>
          </cell>
          <cell r="O33">
            <v>602.05100000000004</v>
          </cell>
          <cell r="P33">
            <v>100</v>
          </cell>
          <cell r="Q33">
            <v>26.52</v>
          </cell>
          <cell r="S33">
            <v>0</v>
          </cell>
          <cell r="T33">
            <v>0</v>
          </cell>
        </row>
        <row r="34">
          <cell r="C34" t="str">
            <v>PEP</v>
          </cell>
          <cell r="D34" t="str">
            <v xml:space="preserve"> -</v>
          </cell>
          <cell r="E34" t="str">
            <v>Cina</v>
          </cell>
          <cell r="G34">
            <v>48</v>
          </cell>
          <cell r="H34">
            <v>23.518000000000001</v>
          </cell>
          <cell r="I34">
            <v>154</v>
          </cell>
          <cell r="J34">
            <v>75.453000000000003</v>
          </cell>
          <cell r="K34">
            <v>0</v>
          </cell>
          <cell r="L34">
            <v>0</v>
          </cell>
          <cell r="M34">
            <v>2.1</v>
          </cell>
          <cell r="N34">
            <v>1.0289999999999999</v>
          </cell>
          <cell r="O34">
            <v>204.1</v>
          </cell>
          <cell r="P34">
            <v>100</v>
          </cell>
          <cell r="Q34">
            <v>8.9909999999999997</v>
          </cell>
          <cell r="S34">
            <v>0</v>
          </cell>
          <cell r="T34">
            <v>0</v>
          </cell>
        </row>
        <row r="35">
          <cell r="C35" t="str">
            <v>PEP</v>
          </cell>
          <cell r="D35" t="str">
            <v xml:space="preserve"> -</v>
          </cell>
          <cell r="E35" t="str">
            <v>Corea del Nord</v>
          </cell>
          <cell r="G35">
            <v>5</v>
          </cell>
          <cell r="H35">
            <v>52.631999999999998</v>
          </cell>
          <cell r="I35">
            <v>4.5</v>
          </cell>
          <cell r="J35">
            <v>47.368000000000002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9.5</v>
          </cell>
          <cell r="P35">
            <v>100</v>
          </cell>
          <cell r="Q35">
            <v>0.41799999999999998</v>
          </cell>
          <cell r="S35">
            <v>0</v>
          </cell>
          <cell r="T35">
            <v>0</v>
          </cell>
        </row>
        <row r="36">
          <cell r="D36" t="str">
            <v xml:space="preserve"> -</v>
          </cell>
          <cell r="E36" t="str">
            <v xml:space="preserve">Japan  (¹) (²) </v>
          </cell>
          <cell r="G36">
            <v>0.52300000000000002</v>
          </cell>
          <cell r="H36">
            <v>11.904999999999999</v>
          </cell>
          <cell r="I36">
            <v>3.8699999999999997</v>
          </cell>
          <cell r="J36">
            <v>88.094999999999999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4.3929999999999998</v>
          </cell>
          <cell r="P36">
            <v>100</v>
          </cell>
          <cell r="Q36">
            <v>0.19400000000000001</v>
          </cell>
          <cell r="S36">
            <v>0</v>
          </cell>
          <cell r="T36">
            <v>0</v>
          </cell>
        </row>
        <row r="37">
          <cell r="D37" t="str">
            <v xml:space="preserve"> -</v>
          </cell>
          <cell r="E37" t="str">
            <v>India  (¹)</v>
          </cell>
          <cell r="G37">
            <v>21.303999999999998</v>
          </cell>
          <cell r="H37">
            <v>22.722999999999999</v>
          </cell>
          <cell r="I37">
            <v>70.399999999999991</v>
          </cell>
          <cell r="J37">
            <v>75.089000000000027</v>
          </cell>
          <cell r="K37">
            <v>4.5999999999999999E-2</v>
          </cell>
          <cell r="L37">
            <v>4.9000000000000002E-2</v>
          </cell>
          <cell r="M37">
            <v>2.0049999999999999</v>
          </cell>
          <cell r="N37">
            <v>2.1389999999999998</v>
          </cell>
          <cell r="O37">
            <v>93.754999999999995</v>
          </cell>
          <cell r="P37">
            <v>100.00000000000003</v>
          </cell>
          <cell r="Q37">
            <v>4.13</v>
          </cell>
          <cell r="S37">
            <v>0</v>
          </cell>
          <cell r="T37">
            <v>0</v>
          </cell>
        </row>
        <row r="38">
          <cell r="D38" t="str">
            <v xml:space="preserve"> -</v>
          </cell>
          <cell r="E38" t="str">
            <v>Turkey</v>
          </cell>
          <cell r="G38">
            <v>16.904</v>
          </cell>
          <cell r="H38">
            <v>36.753</v>
          </cell>
          <cell r="I38">
            <v>22.021999999999998</v>
          </cell>
          <cell r="J38">
            <v>47.879999999999995</v>
          </cell>
          <cell r="K38">
            <v>0</v>
          </cell>
          <cell r="L38">
            <v>0</v>
          </cell>
          <cell r="M38">
            <v>7.0679999999999996</v>
          </cell>
          <cell r="N38">
            <v>15.367000000000001</v>
          </cell>
          <cell r="O38">
            <v>45.994</v>
          </cell>
          <cell r="P38">
            <v>100</v>
          </cell>
          <cell r="Q38">
            <v>2.0259999999999998</v>
          </cell>
          <cell r="S38">
            <v>0</v>
          </cell>
          <cell r="T38">
            <v>0</v>
          </cell>
        </row>
        <row r="39">
          <cell r="C39" t="str">
            <v>PEP</v>
          </cell>
          <cell r="D39" t="str">
            <v xml:space="preserve"> -</v>
          </cell>
          <cell r="E39" t="str">
            <v>Vietnam</v>
          </cell>
          <cell r="G39">
            <v>2.88</v>
          </cell>
          <cell r="H39">
            <v>64</v>
          </cell>
          <cell r="I39">
            <v>1.55</v>
          </cell>
          <cell r="J39">
            <v>34.444000000000003</v>
          </cell>
          <cell r="K39">
            <v>7.0000000000000007E-2</v>
          </cell>
          <cell r="L39">
            <v>1.556</v>
          </cell>
          <cell r="M39">
            <v>0</v>
          </cell>
          <cell r="N39">
            <v>0</v>
          </cell>
          <cell r="O39">
            <v>4.5</v>
          </cell>
          <cell r="P39">
            <v>100</v>
          </cell>
          <cell r="Q39">
            <v>0.19800000000000001</v>
          </cell>
          <cell r="S39">
            <v>0</v>
          </cell>
          <cell r="T39">
            <v>0</v>
          </cell>
        </row>
        <row r="42">
          <cell r="D42" t="str">
            <v xml:space="preserve">O C E A N I A </v>
          </cell>
          <cell r="G42">
            <v>7.95</v>
          </cell>
          <cell r="H42">
            <v>19.577999999999999</v>
          </cell>
          <cell r="I42">
            <v>32.655999999999999</v>
          </cell>
          <cell r="J42">
            <v>80.421999999999997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40.606000000000002</v>
          </cell>
          <cell r="P42">
            <v>100</v>
          </cell>
          <cell r="Q42">
            <v>1.7889999999999999</v>
          </cell>
          <cell r="S42">
            <v>0</v>
          </cell>
          <cell r="T42">
            <v>0</v>
          </cell>
        </row>
        <row r="43">
          <cell r="D43" t="str">
            <v xml:space="preserve"> -</v>
          </cell>
          <cell r="E43" t="str">
            <v>Australia  (¹)</v>
          </cell>
          <cell r="G43">
            <v>7.601</v>
          </cell>
          <cell r="H43">
            <v>19.434999999999999</v>
          </cell>
          <cell r="I43">
            <v>31.508000000000003</v>
          </cell>
          <cell r="J43">
            <v>80.564999999999998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39.109000000000002</v>
          </cell>
          <cell r="P43">
            <v>100</v>
          </cell>
          <cell r="Q43">
            <v>1.7230000000000001</v>
          </cell>
          <cell r="S43">
            <v>0</v>
          </cell>
          <cell r="T43">
            <v>0</v>
          </cell>
        </row>
        <row r="44">
          <cell r="D44" t="str">
            <v xml:space="preserve"> -</v>
          </cell>
          <cell r="E44" t="str">
            <v>New Zealand</v>
          </cell>
          <cell r="G44">
            <v>0</v>
          </cell>
          <cell r="H44" t="e">
            <v>#DIV/0!</v>
          </cell>
          <cell r="I44">
            <v>0</v>
          </cell>
          <cell r="J44" t="e">
            <v>#DIV/0!</v>
          </cell>
          <cell r="K44">
            <v>0</v>
          </cell>
          <cell r="L44" t="e">
            <v>#DIV/0!</v>
          </cell>
          <cell r="M44">
            <v>0</v>
          </cell>
          <cell r="N44" t="e">
            <v>#DIV/0!</v>
          </cell>
          <cell r="O44">
            <v>0</v>
          </cell>
          <cell r="P44" t="e">
            <v>#DIV/0!</v>
          </cell>
          <cell r="Q44">
            <v>0</v>
          </cell>
          <cell r="S44">
            <v>0</v>
          </cell>
          <cell r="T44" t="e">
            <v>#DIV/0!</v>
          </cell>
        </row>
        <row r="47">
          <cell r="D47" t="str">
            <v>E U R O P A</v>
          </cell>
          <cell r="G47">
            <v>282.61599999999999</v>
          </cell>
          <cell r="H47">
            <v>23.405999999999999</v>
          </cell>
          <cell r="I47">
            <v>734.33800000000008</v>
          </cell>
          <cell r="J47">
            <v>60.933948750652192</v>
          </cell>
          <cell r="K47">
            <v>1.8900000000000001</v>
          </cell>
          <cell r="L47">
            <v>0.157</v>
          </cell>
          <cell r="M47">
            <v>188.58599999999998</v>
          </cell>
          <cell r="N47">
            <v>15.619</v>
          </cell>
          <cell r="O47">
            <v>1207.43</v>
          </cell>
          <cell r="P47">
            <v>100.11594875065219</v>
          </cell>
          <cell r="Q47">
            <v>53.186999999999998</v>
          </cell>
          <cell r="S47">
            <v>0</v>
          </cell>
          <cell r="T47">
            <v>1.4210854715202004E-14</v>
          </cell>
          <cell r="U47">
            <v>-9.9000000000003752E-2</v>
          </cell>
        </row>
        <row r="48">
          <cell r="C48" t="str">
            <v>PEP</v>
          </cell>
          <cell r="D48" t="str">
            <v xml:space="preserve"> -</v>
          </cell>
          <cell r="E48" t="str">
            <v>Albania</v>
          </cell>
          <cell r="G48">
            <v>1.6679999999999999</v>
          </cell>
          <cell r="H48">
            <v>88.161000000000001</v>
          </cell>
          <cell r="I48">
            <v>0.22399999999999998</v>
          </cell>
          <cell r="J48">
            <v>11.838999999999999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1.8919999999999999</v>
          </cell>
          <cell r="P48">
            <v>100</v>
          </cell>
          <cell r="Q48">
            <v>8.3000000000000004E-2</v>
          </cell>
          <cell r="S48">
            <v>0</v>
          </cell>
          <cell r="T48">
            <v>0</v>
          </cell>
        </row>
        <row r="49">
          <cell r="C49" t="str">
            <v>PEP</v>
          </cell>
          <cell r="D49" t="str">
            <v xml:space="preserve"> -</v>
          </cell>
          <cell r="E49" t="str">
            <v>Bulgaria</v>
          </cell>
          <cell r="G49">
            <v>1.401</v>
          </cell>
          <cell r="H49">
            <v>11.590999999999999</v>
          </cell>
          <cell r="I49">
            <v>7.1479999999999997</v>
          </cell>
          <cell r="J49">
            <v>59.138000000000005</v>
          </cell>
          <cell r="K49">
            <v>0</v>
          </cell>
          <cell r="L49">
            <v>0</v>
          </cell>
          <cell r="M49">
            <v>3.5379999999999998</v>
          </cell>
          <cell r="N49">
            <v>29.271000000000001</v>
          </cell>
          <cell r="O49">
            <v>12.087</v>
          </cell>
          <cell r="P49">
            <v>100</v>
          </cell>
          <cell r="Q49">
            <v>0.53200000000000003</v>
          </cell>
          <cell r="S49">
            <v>0</v>
          </cell>
          <cell r="T49">
            <v>0</v>
          </cell>
        </row>
        <row r="50">
          <cell r="C50" t="str">
            <v>PEP</v>
          </cell>
          <cell r="D50" t="str">
            <v xml:space="preserve"> -</v>
          </cell>
          <cell r="E50" t="str">
            <v>Czech Republic</v>
          </cell>
          <cell r="G50">
            <v>3.34</v>
          </cell>
          <cell r="H50">
            <v>15.93</v>
          </cell>
          <cell r="I50">
            <v>14.234999999999999</v>
          </cell>
          <cell r="J50">
            <v>67.891999999999996</v>
          </cell>
          <cell r="K50">
            <v>0</v>
          </cell>
          <cell r="L50">
            <v>0</v>
          </cell>
          <cell r="M50">
            <v>3.3919999999999999</v>
          </cell>
          <cell r="N50">
            <v>16.178000000000001</v>
          </cell>
          <cell r="O50">
            <v>20.966999999999999</v>
          </cell>
          <cell r="P50">
            <v>100</v>
          </cell>
          <cell r="Q50">
            <v>0.92400000000000004</v>
          </cell>
          <cell r="S50">
            <v>0</v>
          </cell>
          <cell r="T50">
            <v>0</v>
          </cell>
        </row>
        <row r="51">
          <cell r="D51" t="str">
            <v xml:space="preserve"> -</v>
          </cell>
          <cell r="E51" t="str">
            <v>Islanda</v>
          </cell>
          <cell r="G51">
            <v>2.5499999999999998</v>
          </cell>
          <cell r="H51">
            <v>28.516999999999999</v>
          </cell>
          <cell r="I51">
            <v>6.3900000000000006</v>
          </cell>
          <cell r="J51">
            <v>71.460999999999999</v>
          </cell>
          <cell r="K51">
            <v>2E-3</v>
          </cell>
          <cell r="L51">
            <v>2.1999999999999999E-2</v>
          </cell>
          <cell r="M51">
            <v>0</v>
          </cell>
          <cell r="N51">
            <v>0</v>
          </cell>
          <cell r="O51">
            <v>8.9420000000000002</v>
          </cell>
          <cell r="P51">
            <v>100</v>
          </cell>
          <cell r="Q51">
            <v>0.49399999999999999</v>
          </cell>
          <cell r="S51">
            <v>-1.7763568394002505E-15</v>
          </cell>
          <cell r="T51">
            <v>0</v>
          </cell>
        </row>
        <row r="52">
          <cell r="C52" t="str">
            <v>PEP</v>
          </cell>
          <cell r="D52" t="str">
            <v xml:space="preserve"> -</v>
          </cell>
          <cell r="E52" t="str">
            <v>ex  Jugoslavia</v>
          </cell>
          <cell r="G52">
            <v>8.2840000000000007</v>
          </cell>
          <cell r="H52">
            <v>37.945999999999998</v>
          </cell>
          <cell r="I52">
            <v>12.882999999999999</v>
          </cell>
          <cell r="J52">
            <v>59.012</v>
          </cell>
          <cell r="K52">
            <v>0</v>
          </cell>
          <cell r="L52">
            <v>0</v>
          </cell>
          <cell r="M52">
            <v>0.66400000000000003</v>
          </cell>
          <cell r="N52">
            <v>3.0419999999999998</v>
          </cell>
          <cell r="O52">
            <v>21.831</v>
          </cell>
          <cell r="P52">
            <v>100</v>
          </cell>
          <cell r="Q52">
            <v>0.96199999999999997</v>
          </cell>
          <cell r="S52">
            <v>-3.5527136788005009E-15</v>
          </cell>
          <cell r="T52">
            <v>0</v>
          </cell>
        </row>
        <row r="53">
          <cell r="D53" t="str">
            <v xml:space="preserve"> -</v>
          </cell>
          <cell r="E53" t="str">
            <v>Norway</v>
          </cell>
          <cell r="G53">
            <v>1.1399999999999999</v>
          </cell>
          <cell r="H53">
            <v>90.691999999999993</v>
          </cell>
          <cell r="I53">
            <v>0.11699999999999999</v>
          </cell>
          <cell r="J53">
            <v>9.3080000000000069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1.2569999999999999</v>
          </cell>
          <cell r="P53">
            <v>100</v>
          </cell>
          <cell r="Q53">
            <v>5.5E-2</v>
          </cell>
          <cell r="S53">
            <v>0</v>
          </cell>
          <cell r="T53">
            <v>0</v>
          </cell>
        </row>
        <row r="54">
          <cell r="C54" t="str">
            <v>PEP</v>
          </cell>
          <cell r="D54" t="str">
            <v xml:space="preserve"> -</v>
          </cell>
          <cell r="E54" t="str">
            <v>Polonia</v>
          </cell>
          <cell r="G54">
            <v>2.0470000000000002</v>
          </cell>
          <cell r="H54">
            <v>6.9470000000000001</v>
          </cell>
          <cell r="I54">
            <v>27.417999999999999</v>
          </cell>
          <cell r="J54">
            <v>93.052999999999997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29.465</v>
          </cell>
          <cell r="P54">
            <v>100</v>
          </cell>
          <cell r="Q54">
            <v>1.298</v>
          </cell>
          <cell r="S54">
            <v>0</v>
          </cell>
          <cell r="T54">
            <v>0</v>
          </cell>
        </row>
        <row r="55">
          <cell r="C55" t="str">
            <v>PEP</v>
          </cell>
          <cell r="D55" t="str">
            <v xml:space="preserve"> -</v>
          </cell>
          <cell r="E55" t="str">
            <v>Romania</v>
          </cell>
          <cell r="G55">
            <v>5.9980000000000002</v>
          </cell>
          <cell r="H55">
            <v>26.925999999999998</v>
          </cell>
          <cell r="I55">
            <v>16.277999999999999</v>
          </cell>
          <cell r="J55">
            <v>73.073999999999998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22.276</v>
          </cell>
          <cell r="P55">
            <v>100</v>
          </cell>
          <cell r="Q55">
            <v>0.98099999999999998</v>
          </cell>
          <cell r="S55">
            <v>0</v>
          </cell>
          <cell r="T55">
            <v>0</v>
          </cell>
        </row>
        <row r="56">
          <cell r="D56" t="str">
            <v xml:space="preserve"> -</v>
          </cell>
          <cell r="E56" t="str">
            <v>Switzerland</v>
          </cell>
          <cell r="G56">
            <v>4.4770000000000003</v>
          </cell>
          <cell r="H56">
            <v>47.738999999999997</v>
          </cell>
          <cell r="I56">
            <v>4.8929999999999998</v>
          </cell>
          <cell r="J56">
            <v>52.176000000000002</v>
          </cell>
          <cell r="K56">
            <v>8.0000000000000002E-3</v>
          </cell>
          <cell r="L56">
            <v>8.5000000000000006E-2</v>
          </cell>
          <cell r="M56">
            <v>0</v>
          </cell>
          <cell r="N56">
            <v>0</v>
          </cell>
          <cell r="O56">
            <v>9.3780000000000001</v>
          </cell>
          <cell r="P56">
            <v>100</v>
          </cell>
          <cell r="Q56">
            <v>0.41299999999999998</v>
          </cell>
          <cell r="S56">
            <v>0</v>
          </cell>
          <cell r="T56">
            <v>1.4210854715202004E-14</v>
          </cell>
        </row>
        <row r="57">
          <cell r="C57" t="str">
            <v>PEP</v>
          </cell>
          <cell r="D57" t="str">
            <v xml:space="preserve"> -</v>
          </cell>
          <cell r="E57" t="str">
            <v>Hungary</v>
          </cell>
          <cell r="G57">
            <v>4.8000000000000001E-2</v>
          </cell>
          <cell r="H57">
            <v>0.68500000000000005</v>
          </cell>
          <cell r="I57">
            <v>5.1239999999999997</v>
          </cell>
          <cell r="J57">
            <v>73.073999999999998</v>
          </cell>
          <cell r="K57">
            <v>0</v>
          </cell>
          <cell r="L57">
            <v>0</v>
          </cell>
          <cell r="M57">
            <v>1.84</v>
          </cell>
          <cell r="N57">
            <v>26.241</v>
          </cell>
          <cell r="O57">
            <v>7.0119999999999996</v>
          </cell>
          <cell r="P57">
            <v>100</v>
          </cell>
          <cell r="Q57">
            <v>0.309</v>
          </cell>
          <cell r="S57">
            <v>0</v>
          </cell>
          <cell r="T57">
            <v>0</v>
          </cell>
        </row>
        <row r="58">
          <cell r="C58" t="str">
            <v>PEP</v>
          </cell>
          <cell r="D58" t="str">
            <v xml:space="preserve"> -</v>
          </cell>
          <cell r="E58" t="str">
            <v>ex  U.R.S.S.  (²)</v>
          </cell>
          <cell r="G58">
            <v>66.144000000000005</v>
          </cell>
          <cell r="H58">
            <v>19.303000000000001</v>
          </cell>
          <cell r="I58">
            <v>238.55999999999995</v>
          </cell>
          <cell r="J58">
            <v>69.620000000000033</v>
          </cell>
          <cell r="K58">
            <v>1.0999999999999999E-2</v>
          </cell>
          <cell r="L58">
            <v>3.0000000000000001E-3</v>
          </cell>
          <cell r="M58">
            <v>37.945</v>
          </cell>
          <cell r="N58">
            <v>11.074</v>
          </cell>
          <cell r="O58">
            <v>342.65999999999997</v>
          </cell>
          <cell r="P58">
            <v>100.00000000000003</v>
          </cell>
          <cell r="Q58">
            <v>15.093999999999999</v>
          </cell>
          <cell r="S58">
            <v>0</v>
          </cell>
          <cell r="T58">
            <v>0</v>
          </cell>
        </row>
        <row r="59">
          <cell r="D59" t="str">
            <v xml:space="preserve"> -</v>
          </cell>
          <cell r="E59" t="str">
            <v>Malta,Gibilt.Is.Faroe</v>
          </cell>
          <cell r="G59">
            <v>3.1E-2</v>
          </cell>
          <cell r="H59">
            <v>8.3330000000000002</v>
          </cell>
          <cell r="I59">
            <v>0.33999999999999997</v>
          </cell>
          <cell r="J59">
            <v>91.397999999999996</v>
          </cell>
          <cell r="K59">
            <v>1E-3</v>
          </cell>
          <cell r="L59">
            <v>0.26900000000000002</v>
          </cell>
          <cell r="M59">
            <v>0</v>
          </cell>
          <cell r="N59">
            <v>0</v>
          </cell>
          <cell r="O59">
            <v>0.372</v>
          </cell>
          <cell r="P59">
            <v>100</v>
          </cell>
          <cell r="Q59">
            <v>1.6E-2</v>
          </cell>
          <cell r="S59">
            <v>0</v>
          </cell>
          <cell r="T59">
            <v>0</v>
          </cell>
        </row>
        <row r="60">
          <cell r="D60" t="str">
            <v xml:space="preserve"> -</v>
          </cell>
          <cell r="E60" t="str">
            <v>U  E</v>
          </cell>
          <cell r="G60">
            <v>185.488</v>
          </cell>
          <cell r="H60">
            <v>25.434000000000001</v>
          </cell>
          <cell r="I60">
            <v>400.72800000000007</v>
          </cell>
          <cell r="J60">
            <v>55.139967266838624</v>
          </cell>
          <cell r="K60">
            <v>1.8680000000000001</v>
          </cell>
          <cell r="L60">
            <v>0.25600000000000001</v>
          </cell>
          <cell r="M60">
            <v>141.20699999999999</v>
          </cell>
          <cell r="N60">
            <v>19.361999999999998</v>
          </cell>
          <cell r="O60">
            <v>729.29100000000005</v>
          </cell>
          <cell r="P60">
            <v>100.19196726683862</v>
          </cell>
          <cell r="Q60">
            <v>32.125</v>
          </cell>
          <cell r="S60">
            <v>-1.1368683772161603E-13</v>
          </cell>
          <cell r="T60">
            <v>0</v>
          </cell>
          <cell r="U60">
            <v>0.90499999999999403</v>
          </cell>
        </row>
        <row r="63">
          <cell r="D63" t="str">
            <v xml:space="preserve"> -</v>
          </cell>
          <cell r="E63" t="str">
            <v>Austria</v>
          </cell>
          <cell r="G63">
            <v>11.305999999999999</v>
          </cell>
          <cell r="H63">
            <v>64.828000000000003</v>
          </cell>
          <cell r="I63">
            <v>6.1340000000000021</v>
          </cell>
          <cell r="J63">
            <v>35.171999999999969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17.440000000000001</v>
          </cell>
          <cell r="P63">
            <v>99.999999999999972</v>
          </cell>
          <cell r="Q63">
            <v>0.76800000000000002</v>
          </cell>
          <cell r="S63">
            <v>0</v>
          </cell>
          <cell r="T63">
            <v>0</v>
          </cell>
        </row>
        <row r="64">
          <cell r="D64" t="str">
            <v xml:space="preserve"> -</v>
          </cell>
          <cell r="E64" t="str">
            <v>Belgium</v>
          </cell>
          <cell r="G64">
            <v>1.407</v>
          </cell>
          <cell r="H64">
            <v>9.4329999999999998</v>
          </cell>
          <cell r="I64">
            <v>7.8770000000000007</v>
          </cell>
          <cell r="J64">
            <v>52.809000000000005</v>
          </cell>
          <cell r="K64">
            <v>0</v>
          </cell>
          <cell r="L64">
            <v>0</v>
          </cell>
          <cell r="M64">
            <v>5.6319999999999997</v>
          </cell>
          <cell r="N64">
            <v>37.758000000000003</v>
          </cell>
          <cell r="O64">
            <v>14.916</v>
          </cell>
          <cell r="P64">
            <v>100</v>
          </cell>
          <cell r="Q64">
            <v>0.65700000000000003</v>
          </cell>
          <cell r="S64">
            <v>0</v>
          </cell>
          <cell r="T64">
            <v>0</v>
          </cell>
        </row>
        <row r="65">
          <cell r="D65" t="str">
            <v xml:space="preserve"> -</v>
          </cell>
          <cell r="E65" t="str">
            <v>Denmark</v>
          </cell>
          <cell r="G65">
            <v>1.4</v>
          </cell>
          <cell r="H65" t="e">
            <v>#DIV/0!</v>
          </cell>
          <cell r="I65">
            <v>-1.4</v>
          </cell>
          <cell r="J65" t="e">
            <v>#DIV/0!</v>
          </cell>
          <cell r="K65">
            <v>0</v>
          </cell>
          <cell r="L65" t="e">
            <v>#DIV/0!</v>
          </cell>
          <cell r="M65">
            <v>0</v>
          </cell>
          <cell r="N65" t="e">
            <v>#DIV/0!</v>
          </cell>
          <cell r="O65">
            <v>0</v>
          </cell>
          <cell r="P65" t="e">
            <v>#DIV/0!</v>
          </cell>
          <cell r="Q65">
            <v>0.1</v>
          </cell>
          <cell r="S65">
            <v>0</v>
          </cell>
          <cell r="T65" t="e">
            <v>#DIV/0!</v>
          </cell>
        </row>
        <row r="66">
          <cell r="D66" t="str">
            <v xml:space="preserve"> -</v>
          </cell>
          <cell r="E66" t="str">
            <v>Finland</v>
          </cell>
          <cell r="G66">
            <v>0.628</v>
          </cell>
          <cell r="H66">
            <v>5.6349999999999998</v>
          </cell>
          <cell r="I66">
            <v>10.516</v>
          </cell>
          <cell r="J66">
            <v>94.364999999999995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11.144</v>
          </cell>
          <cell r="P66">
            <v>100</v>
          </cell>
          <cell r="Q66">
            <v>0.49099999999999999</v>
          </cell>
          <cell r="S66">
            <v>0</v>
          </cell>
          <cell r="T66">
            <v>0</v>
          </cell>
        </row>
        <row r="67">
          <cell r="D67" t="str">
            <v xml:space="preserve"> -</v>
          </cell>
          <cell r="E67" t="str">
            <v>France</v>
          </cell>
          <cell r="G67">
            <v>2.7770000000000001</v>
          </cell>
          <cell r="H67">
            <v>19.248999999999999</v>
          </cell>
          <cell r="I67">
            <v>9.3399999999999981</v>
          </cell>
          <cell r="J67">
            <v>64.739000000000004</v>
          </cell>
          <cell r="K67">
            <v>0</v>
          </cell>
          <cell r="L67">
            <v>0</v>
          </cell>
          <cell r="M67">
            <v>2.31</v>
          </cell>
          <cell r="N67">
            <v>16.012</v>
          </cell>
          <cell r="O67">
            <v>14.427</v>
          </cell>
          <cell r="P67">
            <v>100</v>
          </cell>
          <cell r="Q67">
            <v>0.63600000000000001</v>
          </cell>
          <cell r="S67">
            <v>1.7763568394002505E-15</v>
          </cell>
          <cell r="T67">
            <v>0</v>
          </cell>
        </row>
        <row r="68">
          <cell r="D68" t="str">
            <v xml:space="preserve"> -</v>
          </cell>
          <cell r="E68" t="str">
            <v>Germany</v>
          </cell>
          <cell r="G68">
            <v>25.23</v>
          </cell>
          <cell r="H68">
            <v>23.443999999999999</v>
          </cell>
          <cell r="I68">
            <v>23.869</v>
          </cell>
          <cell r="J68">
            <v>22.17900000000003</v>
          </cell>
          <cell r="K68">
            <v>5.0000000000000001E-3</v>
          </cell>
          <cell r="L68">
            <v>5.0000000000000001E-3</v>
          </cell>
          <cell r="M68">
            <v>58.515000000000001</v>
          </cell>
          <cell r="N68">
            <v>54.372</v>
          </cell>
          <cell r="O68">
            <v>107.619</v>
          </cell>
          <cell r="P68">
            <v>100.00000000000003</v>
          </cell>
          <cell r="Q68">
            <v>4.7409999999999997</v>
          </cell>
          <cell r="S68">
            <v>0</v>
          </cell>
          <cell r="T68">
            <v>0</v>
          </cell>
        </row>
        <row r="69">
          <cell r="D69" t="str">
            <v xml:space="preserve"> -</v>
          </cell>
          <cell r="E69" t="str">
            <v>Greece</v>
          </cell>
          <cell r="G69">
            <v>10.547000000000001</v>
          </cell>
          <cell r="H69">
            <v>9.0220000000000002</v>
          </cell>
          <cell r="I69">
            <v>83.361000000000004</v>
          </cell>
          <cell r="J69">
            <v>71.304000000000002</v>
          </cell>
          <cell r="K69">
            <v>0.16700000000000001</v>
          </cell>
          <cell r="L69">
            <v>0.14299999999999999</v>
          </cell>
          <cell r="M69">
            <v>22.834</v>
          </cell>
          <cell r="N69">
            <v>19.530999999999999</v>
          </cell>
          <cell r="O69">
            <v>116.90900000000001</v>
          </cell>
          <cell r="P69">
            <v>100</v>
          </cell>
          <cell r="Q69">
            <v>5.15</v>
          </cell>
          <cell r="S69">
            <v>0</v>
          </cell>
          <cell r="T69">
            <v>0</v>
          </cell>
        </row>
        <row r="70">
          <cell r="D70" t="str">
            <v xml:space="preserve"> -</v>
          </cell>
          <cell r="E70" t="str">
            <v>Ireland</v>
          </cell>
          <cell r="G70">
            <v>0</v>
          </cell>
          <cell r="H70" t="e">
            <v>#DIV/0!</v>
          </cell>
          <cell r="I70">
            <v>0</v>
          </cell>
          <cell r="J70" t="e">
            <v>#DIV/0!</v>
          </cell>
          <cell r="K70">
            <v>0</v>
          </cell>
          <cell r="L70" t="e">
            <v>#DIV/0!</v>
          </cell>
          <cell r="M70">
            <v>0</v>
          </cell>
          <cell r="N70" t="e">
            <v>#DIV/0!</v>
          </cell>
          <cell r="O70">
            <v>0</v>
          </cell>
          <cell r="P70" t="e">
            <v>#DIV/0!</v>
          </cell>
          <cell r="Q70">
            <v>0</v>
          </cell>
          <cell r="S70">
            <v>0</v>
          </cell>
          <cell r="T70" t="e">
            <v>#DIV/0!</v>
          </cell>
        </row>
        <row r="71">
          <cell r="D71" t="str">
            <v xml:space="preserve"> -</v>
          </cell>
          <cell r="E71" t="str">
            <v>Italy</v>
          </cell>
          <cell r="G71">
            <v>19.867000000000001</v>
          </cell>
          <cell r="H71">
            <v>30.143999999999998</v>
          </cell>
          <cell r="I71">
            <v>45.570999999999998</v>
          </cell>
          <cell r="J71">
            <v>69.143000000000001</v>
          </cell>
          <cell r="K71">
            <v>0.47</v>
          </cell>
          <cell r="L71">
            <v>0.71299999999999997</v>
          </cell>
          <cell r="M71">
            <v>0</v>
          </cell>
          <cell r="N71">
            <v>0</v>
          </cell>
          <cell r="O71">
            <v>65.908000000000001</v>
          </cell>
          <cell r="P71">
            <v>100</v>
          </cell>
          <cell r="Q71">
            <v>3.0030000000000001</v>
          </cell>
          <cell r="S71">
            <v>0</v>
          </cell>
          <cell r="T71">
            <v>0</v>
          </cell>
        </row>
        <row r="72">
          <cell r="D72" t="str">
            <v xml:space="preserve"> -</v>
          </cell>
          <cell r="E72" t="str">
            <v>Luxembourg</v>
          </cell>
          <cell r="G72">
            <v>19.88</v>
          </cell>
          <cell r="H72">
            <v>30.157</v>
          </cell>
          <cell r="I72">
            <v>45.571000000000012</v>
          </cell>
          <cell r="J72">
            <v>69.129999999999981</v>
          </cell>
          <cell r="K72">
            <v>0.47</v>
          </cell>
          <cell r="L72">
            <v>0.71299999999999997</v>
          </cell>
          <cell r="M72">
            <v>0</v>
          </cell>
          <cell r="N72">
            <v>0</v>
          </cell>
          <cell r="O72">
            <v>65.921000000000006</v>
          </cell>
          <cell r="P72">
            <v>99.999999999999972</v>
          </cell>
          <cell r="Q72">
            <v>2.9039999999999999</v>
          </cell>
          <cell r="S72">
            <v>0</v>
          </cell>
          <cell r="T72">
            <v>0</v>
          </cell>
        </row>
        <row r="73">
          <cell r="D73" t="str">
            <v xml:space="preserve"> -</v>
          </cell>
          <cell r="E73" t="str">
            <v>Netherlands</v>
          </cell>
          <cell r="G73">
            <v>43.457999999999998</v>
          </cell>
          <cell r="H73">
            <v>19.145</v>
          </cell>
          <cell r="I73">
            <v>141.67800000000003</v>
          </cell>
          <cell r="J73">
            <v>62.414000000000009</v>
          </cell>
          <cell r="K73">
            <v>0.504</v>
          </cell>
          <cell r="L73">
            <v>0.222</v>
          </cell>
          <cell r="M73">
            <v>41.356000000000002</v>
          </cell>
          <cell r="N73">
            <v>18.219000000000001</v>
          </cell>
          <cell r="O73">
            <v>226.99600000000001</v>
          </cell>
          <cell r="P73">
            <v>100</v>
          </cell>
          <cell r="Q73">
            <v>9.9990000000000006</v>
          </cell>
          <cell r="S73">
            <v>0</v>
          </cell>
          <cell r="T73">
            <v>0</v>
          </cell>
        </row>
        <row r="74">
          <cell r="D74" t="str">
            <v xml:space="preserve"> -</v>
          </cell>
          <cell r="E74" t="str">
            <v>Portugal</v>
          </cell>
          <cell r="G74">
            <v>0.29599999999999999</v>
          </cell>
          <cell r="H74">
            <v>1.5549999999999999</v>
          </cell>
          <cell r="I74">
            <v>18.240000000000002</v>
          </cell>
          <cell r="J74">
            <v>95.792999999999964</v>
          </cell>
          <cell r="K74">
            <v>0</v>
          </cell>
          <cell r="L74">
            <v>0</v>
          </cell>
          <cell r="M74">
            <v>0.505</v>
          </cell>
          <cell r="N74">
            <v>2.6520000000000001</v>
          </cell>
          <cell r="O74">
            <v>19.041</v>
          </cell>
          <cell r="P74">
            <v>99.999999999999972</v>
          </cell>
          <cell r="Q74">
            <v>0.83899999999999997</v>
          </cell>
          <cell r="S74">
            <v>0</v>
          </cell>
          <cell r="T74">
            <v>0</v>
          </cell>
        </row>
        <row r="75">
          <cell r="D75" t="str">
            <v xml:space="preserve"> -</v>
          </cell>
          <cell r="E75" t="str">
            <v>United Kingdom</v>
          </cell>
          <cell r="G75">
            <v>16.219000000000001</v>
          </cell>
          <cell r="H75">
            <v>48.238</v>
          </cell>
          <cell r="I75">
            <v>7.3489999999999966</v>
          </cell>
          <cell r="J75">
            <v>21.857000000000028</v>
          </cell>
          <cell r="K75">
            <v>0</v>
          </cell>
          <cell r="L75">
            <v>0</v>
          </cell>
          <cell r="M75">
            <v>10.055</v>
          </cell>
          <cell r="N75">
            <v>29.905000000000001</v>
          </cell>
          <cell r="O75">
            <v>33.622999999999998</v>
          </cell>
          <cell r="P75">
            <v>100.00000000000003</v>
          </cell>
          <cell r="Q75">
            <v>1.4810000000000001</v>
          </cell>
          <cell r="S75">
            <v>0</v>
          </cell>
          <cell r="T75">
            <v>0</v>
          </cell>
        </row>
        <row r="76">
          <cell r="D76" t="str">
            <v xml:space="preserve"> -</v>
          </cell>
          <cell r="E76" t="str">
            <v>Spain</v>
          </cell>
          <cell r="G76">
            <v>27.388000000000002</v>
          </cell>
          <cell r="H76">
            <v>98.966999999999999</v>
          </cell>
          <cell r="I76">
            <v>0.28599999999999781</v>
          </cell>
          <cell r="J76">
            <v>1.0330000000000297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27.673999999999999</v>
          </cell>
          <cell r="P76">
            <v>100.00000000000003</v>
          </cell>
          <cell r="Q76">
            <v>1.2190000000000001</v>
          </cell>
          <cell r="S76">
            <v>0</v>
          </cell>
          <cell r="T76">
            <v>0</v>
          </cell>
        </row>
        <row r="77">
          <cell r="D77" t="str">
            <v xml:space="preserve"> -</v>
          </cell>
          <cell r="E77" t="str">
            <v>Sweden</v>
          </cell>
          <cell r="G77">
            <v>5.085</v>
          </cell>
          <cell r="H77">
            <v>66.271000000000001</v>
          </cell>
          <cell r="I77">
            <v>2.3360000000000003</v>
          </cell>
          <cell r="J77">
            <v>30.445</v>
          </cell>
          <cell r="K77">
            <v>0.252</v>
          </cell>
          <cell r="L77">
            <v>3.2839999999999998</v>
          </cell>
          <cell r="M77">
            <v>0</v>
          </cell>
          <cell r="N77">
            <v>0</v>
          </cell>
          <cell r="O77">
            <v>7.673</v>
          </cell>
          <cell r="P77">
            <v>100</v>
          </cell>
          <cell r="Q77">
            <v>0.33800000000000002</v>
          </cell>
          <cell r="S77">
            <v>0</v>
          </cell>
          <cell r="T77">
            <v>-1.4210854715202004E-14</v>
          </cell>
        </row>
        <row r="80">
          <cell r="D80" t="str">
            <v>R  U  S  S  I  A  (²)</v>
          </cell>
          <cell r="G80">
            <v>66.144000000000005</v>
          </cell>
          <cell r="H80">
            <v>19.303000000000001</v>
          </cell>
          <cell r="I80">
            <v>238.55999999999995</v>
          </cell>
          <cell r="J80">
            <v>69.620000000000033</v>
          </cell>
          <cell r="K80">
            <v>1.0999999999999999E-2</v>
          </cell>
          <cell r="L80">
            <v>3.0000000000000001E-3</v>
          </cell>
          <cell r="M80">
            <v>37.945</v>
          </cell>
          <cell r="N80">
            <v>11.074</v>
          </cell>
          <cell r="O80">
            <v>342.65999999999997</v>
          </cell>
          <cell r="P80">
            <v>100.00000000000003</v>
          </cell>
          <cell r="Q80">
            <v>15.093999999999999</v>
          </cell>
          <cell r="S80">
            <v>0</v>
          </cell>
          <cell r="T80">
            <v>0</v>
          </cell>
          <cell r="U80">
            <v>0</v>
          </cell>
        </row>
        <row r="83">
          <cell r="D83" t="str">
            <v>Russia  Asiatica</v>
          </cell>
          <cell r="G83">
            <v>15.393999999999998</v>
          </cell>
          <cell r="H83">
            <v>27.565000000000001</v>
          </cell>
          <cell r="I83">
            <v>39.567999999999998</v>
          </cell>
          <cell r="J83">
            <v>70.850000000000009</v>
          </cell>
          <cell r="K83">
            <v>0</v>
          </cell>
          <cell r="L83">
            <v>0</v>
          </cell>
          <cell r="M83">
            <v>0.88500000000000001</v>
          </cell>
          <cell r="N83">
            <v>1.585</v>
          </cell>
          <cell r="O83">
            <v>55.846999999999994</v>
          </cell>
          <cell r="P83">
            <v>100</v>
          </cell>
          <cell r="Q83">
            <v>2.46</v>
          </cell>
          <cell r="S83">
            <v>0</v>
          </cell>
          <cell r="T83">
            <v>0</v>
          </cell>
          <cell r="U83">
            <v>-9.9999999999988987E-4</v>
          </cell>
        </row>
        <row r="84">
          <cell r="D84" t="str">
            <v xml:space="preserve"> -</v>
          </cell>
          <cell r="E84" t="str">
            <v>Armenia</v>
          </cell>
          <cell r="G84">
            <v>1.012</v>
          </cell>
          <cell r="H84">
            <v>28.244</v>
          </cell>
          <cell r="I84">
            <v>1.7560000000000002</v>
          </cell>
          <cell r="J84">
            <v>49.009999999999991</v>
          </cell>
          <cell r="K84">
            <v>0</v>
          </cell>
          <cell r="L84">
            <v>0</v>
          </cell>
          <cell r="M84">
            <v>0.81499999999999995</v>
          </cell>
          <cell r="N84">
            <v>22.745999999999999</v>
          </cell>
          <cell r="O84">
            <v>3.5830000000000002</v>
          </cell>
          <cell r="P84">
            <v>99.999999999999986</v>
          </cell>
          <cell r="Q84">
            <v>0.158</v>
          </cell>
          <cell r="S84">
            <v>0</v>
          </cell>
          <cell r="T84">
            <v>0</v>
          </cell>
        </row>
        <row r="85">
          <cell r="D85" t="str">
            <v xml:space="preserve"> -</v>
          </cell>
          <cell r="E85" t="str">
            <v>Azerbaigian</v>
          </cell>
          <cell r="G85">
            <v>0.78300000000000003</v>
          </cell>
          <cell r="H85">
            <v>14.946</v>
          </cell>
          <cell r="I85">
            <v>4.4559999999999995</v>
          </cell>
          <cell r="J85">
            <v>85.05400000000003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5.2389999999999999</v>
          </cell>
          <cell r="P85">
            <v>100.00000000000003</v>
          </cell>
          <cell r="Q85">
            <v>0.23100000000000001</v>
          </cell>
          <cell r="S85">
            <v>0</v>
          </cell>
          <cell r="T85">
            <v>0</v>
          </cell>
        </row>
        <row r="86">
          <cell r="D86" t="str">
            <v xml:space="preserve"> -</v>
          </cell>
          <cell r="E86" t="str">
            <v>Georgia</v>
          </cell>
          <cell r="G86">
            <v>2.734</v>
          </cell>
          <cell r="H86">
            <v>59.981999999999999</v>
          </cell>
          <cell r="I86">
            <v>1.8239999999999998</v>
          </cell>
          <cell r="J86">
            <v>40.018000000000001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4.5579999999999998</v>
          </cell>
          <cell r="P86">
            <v>100</v>
          </cell>
          <cell r="Q86">
            <v>0.20100000000000001</v>
          </cell>
          <cell r="S86">
            <v>0</v>
          </cell>
          <cell r="T86">
            <v>0</v>
          </cell>
        </row>
        <row r="87">
          <cell r="D87" t="str">
            <v xml:space="preserve"> -</v>
          </cell>
          <cell r="E87" t="str">
            <v>Kazakistan</v>
          </cell>
          <cell r="G87">
            <v>2.1349999999999998</v>
          </cell>
          <cell r="H87">
            <v>11.262</v>
          </cell>
          <cell r="I87">
            <v>16.753</v>
          </cell>
          <cell r="J87">
            <v>88.369</v>
          </cell>
          <cell r="K87">
            <v>0</v>
          </cell>
          <cell r="L87">
            <v>0</v>
          </cell>
          <cell r="M87">
            <v>7.0000000000000007E-2</v>
          </cell>
          <cell r="N87">
            <v>0.36899999999999999</v>
          </cell>
          <cell r="O87">
            <v>18.957999999999998</v>
          </cell>
          <cell r="P87">
            <v>100</v>
          </cell>
          <cell r="Q87">
            <v>0.83499999999999996</v>
          </cell>
          <cell r="S87">
            <v>0</v>
          </cell>
          <cell r="T87">
            <v>0</v>
          </cell>
        </row>
        <row r="88">
          <cell r="D88" t="str">
            <v xml:space="preserve"> -</v>
          </cell>
          <cell r="E88" t="str">
            <v>Kirghizistan</v>
          </cell>
          <cell r="G88">
            <v>2.956</v>
          </cell>
          <cell r="H88">
            <v>80.022000000000006</v>
          </cell>
          <cell r="I88">
            <v>0.73799999999999999</v>
          </cell>
          <cell r="J88">
            <v>19.977999999999994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3.694</v>
          </cell>
          <cell r="P88">
            <v>100</v>
          </cell>
          <cell r="Q88">
            <v>0.16300000000000001</v>
          </cell>
          <cell r="S88">
            <v>0</v>
          </cell>
          <cell r="T88">
            <v>0</v>
          </cell>
        </row>
        <row r="89">
          <cell r="D89" t="str">
            <v xml:space="preserve"> -</v>
          </cell>
          <cell r="E89" t="str">
            <v>Tagikistan</v>
          </cell>
          <cell r="G89">
            <v>4.0540000000000003</v>
          </cell>
          <cell r="H89">
            <v>91.245000000000005</v>
          </cell>
          <cell r="I89">
            <v>0.38899999999999935</v>
          </cell>
          <cell r="J89">
            <v>8.7550000000000239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4.4429999999999996</v>
          </cell>
          <cell r="P89">
            <v>100.00000000000003</v>
          </cell>
          <cell r="Q89">
            <v>0.19600000000000001</v>
          </cell>
          <cell r="S89">
            <v>0</v>
          </cell>
          <cell r="T89">
            <v>0</v>
          </cell>
        </row>
        <row r="90">
          <cell r="D90" t="str">
            <v xml:space="preserve"> -</v>
          </cell>
          <cell r="E90" t="str">
            <v>Turkmenistan</v>
          </cell>
          <cell r="G90">
            <v>0.01</v>
          </cell>
          <cell r="H90">
            <v>0.253</v>
          </cell>
          <cell r="I90">
            <v>3.9400000000000004</v>
          </cell>
          <cell r="J90">
            <v>99.746999999999986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3.95</v>
          </cell>
          <cell r="P90">
            <v>99.999999999999986</v>
          </cell>
          <cell r="Q90">
            <v>0.17399999999999999</v>
          </cell>
          <cell r="S90">
            <v>0</v>
          </cell>
          <cell r="T90">
            <v>0</v>
          </cell>
        </row>
        <row r="91">
          <cell r="D91" t="str">
            <v xml:space="preserve"> -</v>
          </cell>
          <cell r="E91" t="str">
            <v>Uzbekistan</v>
          </cell>
          <cell r="G91">
            <v>1.71</v>
          </cell>
          <cell r="H91">
            <v>14.971</v>
          </cell>
          <cell r="I91">
            <v>9.7119999999999997</v>
          </cell>
          <cell r="J91">
            <v>85.028999999999996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11.422000000000001</v>
          </cell>
          <cell r="P91">
            <v>100</v>
          </cell>
          <cell r="Q91">
            <v>0.503</v>
          </cell>
          <cell r="S91">
            <v>0</v>
          </cell>
          <cell r="T91">
            <v>0</v>
          </cell>
        </row>
        <row r="94">
          <cell r="D94" t="str">
            <v>Russia  Europea</v>
          </cell>
          <cell r="G94">
            <v>50.75</v>
          </cell>
          <cell r="H94">
            <v>17.693999999999999</v>
          </cell>
          <cell r="I94">
            <v>198.99199999999999</v>
          </cell>
          <cell r="J94">
            <v>69.381</v>
          </cell>
          <cell r="K94">
            <v>1.0999999999999999E-2</v>
          </cell>
          <cell r="L94">
            <v>4.0000000000000001E-3</v>
          </cell>
          <cell r="M94">
            <v>37.06</v>
          </cell>
          <cell r="N94">
            <v>12.920999999999999</v>
          </cell>
          <cell r="O94">
            <v>286.81299999999999</v>
          </cell>
          <cell r="P94">
            <v>100</v>
          </cell>
          <cell r="Q94">
            <v>12.634</v>
          </cell>
          <cell r="S94">
            <v>0</v>
          </cell>
          <cell r="T94">
            <v>0</v>
          </cell>
          <cell r="U94">
            <v>0</v>
          </cell>
        </row>
        <row r="95">
          <cell r="D95" t="str">
            <v xml:space="preserve"> -</v>
          </cell>
          <cell r="E95" t="str">
            <v>Bielorussia</v>
          </cell>
          <cell r="G95">
            <v>7.0000000000000001E-3</v>
          </cell>
          <cell r="H95">
            <v>9.5000000000000001E-2</v>
          </cell>
          <cell r="I95">
            <v>7.383</v>
          </cell>
          <cell r="J95">
            <v>99.905000000000001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7.39</v>
          </cell>
          <cell r="P95">
            <v>100</v>
          </cell>
          <cell r="Q95">
            <v>0.32600000000000001</v>
          </cell>
          <cell r="S95">
            <v>0</v>
          </cell>
          <cell r="T95">
            <v>0</v>
          </cell>
        </row>
        <row r="96">
          <cell r="D96" t="str">
            <v xml:space="preserve"> -</v>
          </cell>
          <cell r="E96" t="str">
            <v>Estonia</v>
          </cell>
          <cell r="G96">
            <v>0</v>
          </cell>
          <cell r="H96">
            <v>0</v>
          </cell>
          <cell r="I96">
            <v>3.2869999999999999</v>
          </cell>
          <cell r="J96">
            <v>100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3.2869999999999999</v>
          </cell>
          <cell r="P96">
            <v>100</v>
          </cell>
          <cell r="Q96">
            <v>0.14499999999999999</v>
          </cell>
          <cell r="S96">
            <v>0</v>
          </cell>
          <cell r="T96">
            <v>0</v>
          </cell>
        </row>
        <row r="97">
          <cell r="D97" t="str">
            <v xml:space="preserve"> -</v>
          </cell>
          <cell r="E97" t="str">
            <v>Lettonia</v>
          </cell>
          <cell r="G97">
            <v>1.506</v>
          </cell>
          <cell r="H97">
            <v>72.894000000000005</v>
          </cell>
          <cell r="I97">
            <v>0.55999999999999983</v>
          </cell>
          <cell r="J97">
            <v>27.105999999999995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2.0659999999999998</v>
          </cell>
          <cell r="P97">
            <v>100</v>
          </cell>
          <cell r="Q97">
            <v>9.0999999999999998E-2</v>
          </cell>
          <cell r="S97">
            <v>0</v>
          </cell>
          <cell r="T97">
            <v>0</v>
          </cell>
        </row>
        <row r="98">
          <cell r="D98" t="str">
            <v xml:space="preserve"> -</v>
          </cell>
          <cell r="E98" t="str">
            <v>Lituania</v>
          </cell>
          <cell r="G98">
            <v>0.70699999999999996</v>
          </cell>
          <cell r="H98">
            <v>11.16</v>
          </cell>
          <cell r="I98">
            <v>2.6280000000000001</v>
          </cell>
          <cell r="J98">
            <v>41.484000000000002</v>
          </cell>
          <cell r="K98">
            <v>0</v>
          </cell>
          <cell r="L98">
            <v>0</v>
          </cell>
          <cell r="M98">
            <v>3</v>
          </cell>
          <cell r="N98">
            <v>47.356000000000002</v>
          </cell>
          <cell r="O98">
            <v>6.335</v>
          </cell>
          <cell r="P98">
            <v>100</v>
          </cell>
          <cell r="Q98">
            <v>0.27900000000000003</v>
          </cell>
          <cell r="S98">
            <v>0</v>
          </cell>
          <cell r="T98">
            <v>0</v>
          </cell>
        </row>
        <row r="99">
          <cell r="D99" t="str">
            <v xml:space="preserve"> -</v>
          </cell>
          <cell r="E99" t="str">
            <v>Moldavia</v>
          </cell>
          <cell r="G99">
            <v>6.4000000000000001E-2</v>
          </cell>
          <cell r="H99">
            <v>2.4289999999999998</v>
          </cell>
          <cell r="I99">
            <v>2.5709999999999997</v>
          </cell>
          <cell r="J99">
            <v>97.571000000000026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2.6349999999999998</v>
          </cell>
          <cell r="P99">
            <v>100.00000000000003</v>
          </cell>
          <cell r="Q99">
            <v>0.11600000000000001</v>
          </cell>
          <cell r="S99">
            <v>0</v>
          </cell>
          <cell r="T99">
            <v>0</v>
          </cell>
        </row>
        <row r="100">
          <cell r="D100" t="str">
            <v xml:space="preserve"> -</v>
          </cell>
          <cell r="E100" t="str">
            <v>Federazione  Russa</v>
          </cell>
          <cell r="G100">
            <v>43.76</v>
          </cell>
          <cell r="H100">
            <v>20.753</v>
          </cell>
          <cell r="I100">
            <v>145.84400000000002</v>
          </cell>
          <cell r="J100">
            <v>69.167999999999992</v>
          </cell>
          <cell r="K100">
            <v>1.0999999999999999E-2</v>
          </cell>
          <cell r="L100">
            <v>5.0000000000000001E-3</v>
          </cell>
          <cell r="M100">
            <v>21.242000000000001</v>
          </cell>
          <cell r="N100">
            <v>10.074</v>
          </cell>
          <cell r="O100">
            <v>210.857</v>
          </cell>
          <cell r="P100">
            <v>99.999999999999986</v>
          </cell>
          <cell r="Q100">
            <v>9.2880000000000003</v>
          </cell>
          <cell r="S100">
            <v>0</v>
          </cell>
          <cell r="T100">
            <v>0</v>
          </cell>
        </row>
        <row r="101">
          <cell r="D101" t="str">
            <v xml:space="preserve"> -</v>
          </cell>
          <cell r="E101" t="str">
            <v>Ucraina</v>
          </cell>
          <cell r="G101">
            <v>4.7060000000000004</v>
          </cell>
          <cell r="H101">
            <v>8.6760000000000002</v>
          </cell>
          <cell r="I101">
            <v>36.719000000000001</v>
          </cell>
          <cell r="J101">
            <v>67.692999999999998</v>
          </cell>
          <cell r="K101">
            <v>0</v>
          </cell>
          <cell r="L101">
            <v>0</v>
          </cell>
          <cell r="M101">
            <v>12.818</v>
          </cell>
          <cell r="N101">
            <v>23.631</v>
          </cell>
          <cell r="O101">
            <v>54.243000000000002</v>
          </cell>
          <cell r="P101">
            <v>100</v>
          </cell>
          <cell r="Q101">
            <v>2.3889999999999998</v>
          </cell>
          <cell r="S101">
            <v>0</v>
          </cell>
          <cell r="T101">
            <v>0</v>
          </cell>
        </row>
        <row r="104">
          <cell r="D104" t="str">
            <v>Yugoslavia</v>
          </cell>
          <cell r="G104">
            <v>8.2840000000000007</v>
          </cell>
          <cell r="H104">
            <v>37.945999999999998</v>
          </cell>
          <cell r="I104">
            <v>12.882999999999999</v>
          </cell>
          <cell r="J104">
            <v>59.012</v>
          </cell>
          <cell r="K104">
            <v>0</v>
          </cell>
          <cell r="L104">
            <v>0</v>
          </cell>
          <cell r="M104">
            <v>0.66400000000000003</v>
          </cell>
          <cell r="N104">
            <v>3.0419999999999998</v>
          </cell>
          <cell r="O104">
            <v>21.831</v>
          </cell>
          <cell r="P104">
            <v>100</v>
          </cell>
          <cell r="Q104">
            <v>0.96199999999999997</v>
          </cell>
          <cell r="S104">
            <v>-3.5527136788005009E-15</v>
          </cell>
          <cell r="T104">
            <v>0</v>
          </cell>
          <cell r="U104">
            <v>0</v>
          </cell>
        </row>
        <row r="105">
          <cell r="D105" t="str">
            <v xml:space="preserve"> -</v>
          </cell>
          <cell r="E105" t="str">
            <v>Bosnia  Herzegovina</v>
          </cell>
          <cell r="G105">
            <v>1.2190000000000001</v>
          </cell>
          <cell r="H105">
            <v>50.643999999999998</v>
          </cell>
          <cell r="I105">
            <v>1.1879999999999999</v>
          </cell>
          <cell r="J105">
            <v>49.356000000000002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2.407</v>
          </cell>
          <cell r="P105">
            <v>100</v>
          </cell>
          <cell r="Q105">
            <v>0.106</v>
          </cell>
          <cell r="S105">
            <v>0</v>
          </cell>
          <cell r="T105">
            <v>0</v>
          </cell>
        </row>
        <row r="106">
          <cell r="D106" t="str">
            <v xml:space="preserve"> -</v>
          </cell>
          <cell r="E106" t="str">
            <v>Croazia</v>
          </cell>
          <cell r="G106">
            <v>2.0720000000000001</v>
          </cell>
          <cell r="H106">
            <v>57.033000000000001</v>
          </cell>
          <cell r="I106">
            <v>1.5609999999999999</v>
          </cell>
          <cell r="J106">
            <v>42.966999999999999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3.633</v>
          </cell>
          <cell r="P106">
            <v>100</v>
          </cell>
          <cell r="Q106">
            <v>0.16</v>
          </cell>
          <cell r="S106">
            <v>0</v>
          </cell>
          <cell r="T106">
            <v>0</v>
          </cell>
        </row>
        <row r="107">
          <cell r="D107" t="str">
            <v xml:space="preserve"> -</v>
          </cell>
          <cell r="E107" t="str">
            <v>Macedonia</v>
          </cell>
          <cell r="G107">
            <v>0.42299999999999999</v>
          </cell>
          <cell r="H107">
            <v>28.312999999999999</v>
          </cell>
          <cell r="I107">
            <v>1.071</v>
          </cell>
          <cell r="J107">
            <v>71.686999999999998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1.494</v>
          </cell>
          <cell r="P107">
            <v>100</v>
          </cell>
          <cell r="Q107">
            <v>6.6000000000000003E-2</v>
          </cell>
          <cell r="S107">
            <v>0</v>
          </cell>
          <cell r="T107">
            <v>0</v>
          </cell>
        </row>
        <row r="108">
          <cell r="D108" t="str">
            <v xml:space="preserve"> -</v>
          </cell>
          <cell r="E108" t="str">
            <v>Slovenia</v>
          </cell>
          <cell r="G108">
            <v>0.75700000000000001</v>
          </cell>
          <cell r="H108">
            <v>30.064</v>
          </cell>
          <cell r="I108">
            <v>1.0969999999999995</v>
          </cell>
          <cell r="J108">
            <v>43.566000000000031</v>
          </cell>
          <cell r="K108">
            <v>0</v>
          </cell>
          <cell r="L108">
            <v>0</v>
          </cell>
          <cell r="M108">
            <v>0.66400000000000003</v>
          </cell>
          <cell r="N108">
            <v>26.37</v>
          </cell>
          <cell r="O108">
            <v>2.5179999999999998</v>
          </cell>
          <cell r="P108">
            <v>100.00000000000003</v>
          </cell>
          <cell r="Q108">
            <v>0.111</v>
          </cell>
          <cell r="S108">
            <v>0</v>
          </cell>
          <cell r="T108">
            <v>0</v>
          </cell>
        </row>
        <row r="109">
          <cell r="D109" t="str">
            <v xml:space="preserve"> -</v>
          </cell>
          <cell r="E109" t="str">
            <v>Yugoslavia  F.R.</v>
          </cell>
          <cell r="G109">
            <v>3.8130000000000002</v>
          </cell>
          <cell r="H109">
            <v>32.371000000000002</v>
          </cell>
          <cell r="I109">
            <v>7.9659999999999993</v>
          </cell>
          <cell r="J109">
            <v>67.628999999999991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11.779</v>
          </cell>
          <cell r="P109">
            <v>100</v>
          </cell>
          <cell r="Q109">
            <v>0.51900000000000002</v>
          </cell>
          <cell r="S109">
            <v>0</v>
          </cell>
          <cell r="T109">
            <v>0</v>
          </cell>
        </row>
        <row r="112">
          <cell r="D112" t="str">
            <v>Cecoslovacchia</v>
          </cell>
          <cell r="G112">
            <v>3.34</v>
          </cell>
          <cell r="H112">
            <v>15.93</v>
          </cell>
          <cell r="I112">
            <v>14.234999999999999</v>
          </cell>
          <cell r="J112">
            <v>67.891999999999996</v>
          </cell>
          <cell r="K112">
            <v>0</v>
          </cell>
          <cell r="L112">
            <v>0</v>
          </cell>
          <cell r="M112">
            <v>3.3919999999999999</v>
          </cell>
          <cell r="N112">
            <v>16.178000000000001</v>
          </cell>
          <cell r="O112">
            <v>20.966999999999999</v>
          </cell>
          <cell r="P112">
            <v>100</v>
          </cell>
          <cell r="Q112">
            <v>0.92400000000000004</v>
          </cell>
          <cell r="S112">
            <v>0</v>
          </cell>
          <cell r="T112">
            <v>0</v>
          </cell>
          <cell r="U112">
            <v>1.0000000000000009E-3</v>
          </cell>
        </row>
        <row r="113">
          <cell r="D113" t="str">
            <v xml:space="preserve"> -</v>
          </cell>
          <cell r="E113" t="str">
            <v>Republica  Cecoslovacca</v>
          </cell>
          <cell r="G113">
            <v>1.397</v>
          </cell>
          <cell r="H113">
            <v>10.085000000000001</v>
          </cell>
          <cell r="I113">
            <v>10.695</v>
          </cell>
          <cell r="J113">
            <v>77.208999999999989</v>
          </cell>
          <cell r="K113">
            <v>0</v>
          </cell>
          <cell r="L113">
            <v>0</v>
          </cell>
          <cell r="M113">
            <v>1.76</v>
          </cell>
          <cell r="N113">
            <v>12.706</v>
          </cell>
          <cell r="O113">
            <v>13.852</v>
          </cell>
          <cell r="P113">
            <v>100</v>
          </cell>
          <cell r="Q113">
            <v>0.61</v>
          </cell>
          <cell r="S113">
            <v>0</v>
          </cell>
          <cell r="T113">
            <v>1.4210854715202004E-14</v>
          </cell>
        </row>
        <row r="114">
          <cell r="D114" t="str">
            <v xml:space="preserve"> -</v>
          </cell>
          <cell r="E114" t="str">
            <v>Slovacchia</v>
          </cell>
          <cell r="G114">
            <v>1.9430000000000001</v>
          </cell>
          <cell r="H114">
            <v>27.309000000000001</v>
          </cell>
          <cell r="I114">
            <v>3.5400000000000009</v>
          </cell>
          <cell r="J114">
            <v>49.754000000000005</v>
          </cell>
          <cell r="K114">
            <v>0</v>
          </cell>
          <cell r="L114">
            <v>0</v>
          </cell>
          <cell r="M114">
            <v>1.6319999999999999</v>
          </cell>
          <cell r="N114">
            <v>22.937000000000001</v>
          </cell>
          <cell r="O114">
            <v>7.1150000000000002</v>
          </cell>
          <cell r="P114">
            <v>100</v>
          </cell>
          <cell r="Q114">
            <v>0.313</v>
          </cell>
          <cell r="S114">
            <v>0</v>
          </cell>
          <cell r="T114">
            <v>0</v>
          </cell>
        </row>
        <row r="117">
          <cell r="D117" t="str">
            <v xml:space="preserve"> (¹) Dati riferiti all' anno fiscale .  (²) Potenza  lorda . (³) Compresi impianti  azionati  da  maree .</v>
          </cell>
        </row>
        <row r="119">
          <cell r="C119" t="str">
            <v>CHECK  MONDO</v>
          </cell>
          <cell r="G119">
            <v>1.1368683772161603E-13</v>
          </cell>
          <cell r="I119">
            <v>-4.5474735088646412E-13</v>
          </cell>
          <cell r="K119">
            <v>0</v>
          </cell>
          <cell r="M119">
            <v>2.8421709430404007E-14</v>
          </cell>
          <cell r="O119">
            <v>-4.5474735088646412E-13</v>
          </cell>
        </row>
        <row r="120">
          <cell r="C120" t="str">
            <v>CHECK  EUROPA</v>
          </cell>
          <cell r="G120">
            <v>0</v>
          </cell>
          <cell r="I120">
            <v>1.1368683772161603E-13</v>
          </cell>
          <cell r="K120">
            <v>0</v>
          </cell>
          <cell r="M120">
            <v>0</v>
          </cell>
          <cell r="O120">
            <v>0</v>
          </cell>
        </row>
        <row r="121">
          <cell r="C121" t="str">
            <v>CHECK  U E</v>
          </cell>
          <cell r="G121">
            <v>0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</row>
        <row r="122">
          <cell r="C122" t="str">
            <v>Valori  correttivi  in  America</v>
          </cell>
          <cell r="G122">
            <v>0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I_INPUT"/>
      <sheetName val="BILANCIO_USA"/>
      <sheetName val="ELABORAZIONE"/>
      <sheetName val="TABELLE_DI_CONTROLLO"/>
    </sheetNames>
    <sheetDataSet>
      <sheetData sheetId="0" refreshError="1"/>
      <sheetData sheetId="1" refreshError="1"/>
      <sheetData sheetId="2" refreshError="1"/>
      <sheetData sheetId="3">
        <row r="107">
          <cell r="D107" t="str">
            <v>M  O  N  D  O</v>
          </cell>
          <cell r="G107">
            <v>2225.7869999999998</v>
          </cell>
          <cell r="H107">
            <v>23.196000000000002</v>
          </cell>
          <cell r="I107">
            <v>5827.0809999999992</v>
          </cell>
          <cell r="J107">
            <v>60.729000000000006</v>
          </cell>
          <cell r="K107">
            <v>28.527999999999999</v>
          </cell>
          <cell r="L107">
            <v>0.29699999999999999</v>
          </cell>
          <cell r="M107">
            <v>1513.9939999999999</v>
          </cell>
          <cell r="N107">
            <v>15.778</v>
          </cell>
          <cell r="O107">
            <v>9595.39</v>
          </cell>
          <cell r="P107">
            <v>100</v>
          </cell>
          <cell r="Q107">
            <v>100</v>
          </cell>
          <cell r="R107">
            <v>3.7921999999999998</v>
          </cell>
          <cell r="T107">
            <v>0</v>
          </cell>
          <cell r="U107">
            <v>-1.4210854715202004E-14</v>
          </cell>
          <cell r="V107">
            <v>0</v>
          </cell>
        </row>
        <row r="110">
          <cell r="D110" t="str">
            <v>A F R I C A</v>
          </cell>
          <cell r="G110">
            <v>57.345999999999997</v>
          </cell>
          <cell r="H110">
            <v>15.721</v>
          </cell>
          <cell r="I110">
            <v>297.45799999999997</v>
          </cell>
          <cell r="J110">
            <v>81.547999999999988</v>
          </cell>
          <cell r="K110">
            <v>0.36</v>
          </cell>
          <cell r="L110">
            <v>9.9000000000000005E-2</v>
          </cell>
          <cell r="M110">
            <v>9.6</v>
          </cell>
          <cell r="N110">
            <v>2.6320000000000001</v>
          </cell>
          <cell r="O110">
            <v>364.76400000000001</v>
          </cell>
          <cell r="P110">
            <v>100</v>
          </cell>
          <cell r="Q110">
            <v>3.8010000000000002</v>
          </cell>
          <cell r="R110">
            <v>6.4404000000000003</v>
          </cell>
          <cell r="T110">
            <v>0</v>
          </cell>
          <cell r="U110">
            <v>0</v>
          </cell>
        </row>
        <row r="111">
          <cell r="D111" t="str">
            <v xml:space="preserve"> -</v>
          </cell>
          <cell r="E111" t="str">
            <v>Sud Africa</v>
          </cell>
          <cell r="G111">
            <v>0.83</v>
          </cell>
          <cell r="H111">
            <v>0.436</v>
          </cell>
          <cell r="I111">
            <v>180.08499999999998</v>
          </cell>
          <cell r="J111">
            <v>94.524999999999991</v>
          </cell>
          <cell r="K111">
            <v>0</v>
          </cell>
          <cell r="L111">
            <v>0</v>
          </cell>
          <cell r="M111">
            <v>9.6</v>
          </cell>
          <cell r="N111">
            <v>5.0389999999999997</v>
          </cell>
          <cell r="O111">
            <v>190.51499999999999</v>
          </cell>
          <cell r="P111">
            <v>100</v>
          </cell>
          <cell r="Q111">
            <v>1.9850000000000001</v>
          </cell>
          <cell r="R111">
            <v>6.2961999999999998</v>
          </cell>
          <cell r="T111">
            <v>0</v>
          </cell>
          <cell r="U111">
            <v>0</v>
          </cell>
        </row>
        <row r="114">
          <cell r="D114" t="str">
            <v>A M E R I C A</v>
          </cell>
          <cell r="G114">
            <v>876.17899999999997</v>
          </cell>
          <cell r="H114">
            <v>61.920999999999999</v>
          </cell>
          <cell r="I114">
            <v>389.60599999999994</v>
          </cell>
          <cell r="J114">
            <v>27.534000000000002</v>
          </cell>
          <cell r="K114">
            <v>7.21</v>
          </cell>
          <cell r="L114">
            <v>0.51</v>
          </cell>
          <cell r="M114">
            <v>141.99799999999999</v>
          </cell>
          <cell r="N114">
            <v>10.035</v>
          </cell>
          <cell r="O114">
            <v>1414.9929999999999</v>
          </cell>
          <cell r="P114">
            <v>100</v>
          </cell>
          <cell r="Q114">
            <v>14.747</v>
          </cell>
          <cell r="R114">
            <v>0.30349999999999999</v>
          </cell>
          <cell r="T114">
            <v>0</v>
          </cell>
          <cell r="U114">
            <v>0</v>
          </cell>
        </row>
        <row r="115">
          <cell r="C115" t="str">
            <v>OCSE</v>
          </cell>
          <cell r="D115" t="str">
            <v xml:space="preserve"> -</v>
          </cell>
          <cell r="E115" t="str">
            <v>Canada   (²)</v>
          </cell>
          <cell r="G115">
            <v>334.05799999999999</v>
          </cell>
          <cell r="H115">
            <v>60.567999999999998</v>
          </cell>
          <cell r="I115">
            <v>119.63900000000007</v>
          </cell>
          <cell r="J115">
            <v>21.692000000000004</v>
          </cell>
          <cell r="K115">
            <v>0</v>
          </cell>
          <cell r="L115">
            <v>0</v>
          </cell>
          <cell r="M115">
            <v>97.843999999999994</v>
          </cell>
          <cell r="N115">
            <v>17.739999999999998</v>
          </cell>
          <cell r="O115">
            <v>551.54100000000005</v>
          </cell>
          <cell r="P115">
            <v>100</v>
          </cell>
          <cell r="Q115">
            <v>5.7480000000000002</v>
          </cell>
          <cell r="R115">
            <v>4.8194999999999997</v>
          </cell>
          <cell r="T115">
            <v>0</v>
          </cell>
          <cell r="U115">
            <v>0</v>
          </cell>
        </row>
        <row r="116">
          <cell r="C116" t="str">
            <v>OCSE</v>
          </cell>
          <cell r="D116" t="str">
            <v xml:space="preserve"> -</v>
          </cell>
          <cell r="E116" t="str">
            <v>Stati Uniti</v>
          </cell>
          <cell r="G116">
            <v>35.96</v>
          </cell>
          <cell r="H116">
            <v>57.006999999999998</v>
          </cell>
          <cell r="I116">
            <v>2.2249999999999979</v>
          </cell>
          <cell r="J116">
            <v>3.527000000000001</v>
          </cell>
          <cell r="K116">
            <v>0</v>
          </cell>
          <cell r="L116">
            <v>0</v>
          </cell>
          <cell r="M116">
            <v>24.895</v>
          </cell>
          <cell r="N116">
            <v>39.466000000000001</v>
          </cell>
          <cell r="O116">
            <v>63.08</v>
          </cell>
          <cell r="P116">
            <v>100</v>
          </cell>
          <cell r="Q116">
            <v>0.65700000000000003</v>
          </cell>
          <cell r="R116">
            <v>-8.4725000000000001</v>
          </cell>
          <cell r="T116">
            <v>0</v>
          </cell>
          <cell r="U116">
            <v>0</v>
          </cell>
        </row>
        <row r="117">
          <cell r="C117" t="str">
            <v>PEP</v>
          </cell>
          <cell r="D117" t="str">
            <v xml:space="preserve"> -</v>
          </cell>
          <cell r="E117" t="str">
            <v>Cuba</v>
          </cell>
          <cell r="G117">
            <v>0.108</v>
          </cell>
          <cell r="H117">
            <v>0.96499999999999997</v>
          </cell>
          <cell r="I117">
            <v>11.081</v>
          </cell>
          <cell r="J117">
            <v>99.034999999999997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11.189</v>
          </cell>
          <cell r="P117">
            <v>100</v>
          </cell>
          <cell r="Q117">
            <v>0.11700000000000001</v>
          </cell>
          <cell r="R117">
            <v>4.0926</v>
          </cell>
          <cell r="T117">
            <v>0</v>
          </cell>
          <cell r="U117">
            <v>0</v>
          </cell>
        </row>
        <row r="118">
          <cell r="D118" t="str">
            <v xml:space="preserve"> -</v>
          </cell>
          <cell r="E118" t="str">
            <v>Sud America</v>
          </cell>
          <cell r="G118">
            <v>462.87400000000002</v>
          </cell>
          <cell r="H118">
            <v>80.855999999999995</v>
          </cell>
          <cell r="I118">
            <v>98.772000000000006</v>
          </cell>
          <cell r="J118">
            <v>17.254000000000005</v>
          </cell>
          <cell r="K118">
            <v>0</v>
          </cell>
          <cell r="L118">
            <v>0</v>
          </cell>
          <cell r="M118">
            <v>10.819000000000001</v>
          </cell>
          <cell r="N118">
            <v>1.89</v>
          </cell>
          <cell r="O118">
            <v>572.46500000000003</v>
          </cell>
          <cell r="P118">
            <v>100</v>
          </cell>
          <cell r="Q118">
            <v>5.9660000000000002</v>
          </cell>
          <cell r="R118">
            <v>7.0609000000000002</v>
          </cell>
          <cell r="T118">
            <v>0</v>
          </cell>
          <cell r="U118">
            <v>0</v>
          </cell>
        </row>
        <row r="121">
          <cell r="D121" t="str">
            <v>A S I A</v>
          </cell>
          <cell r="G121">
            <v>413.65</v>
          </cell>
          <cell r="H121">
            <v>15.256</v>
          </cell>
          <cell r="I121">
            <v>2111.2119999999995</v>
          </cell>
          <cell r="J121">
            <v>77.863</v>
          </cell>
          <cell r="K121">
            <v>8.4269999999999996</v>
          </cell>
          <cell r="L121">
            <v>0.311</v>
          </cell>
          <cell r="M121">
            <v>178.14400000000001</v>
          </cell>
          <cell r="N121">
            <v>6.57</v>
          </cell>
          <cell r="O121">
            <v>2711.433</v>
          </cell>
          <cell r="P121">
            <v>100</v>
          </cell>
          <cell r="Q121">
            <v>28.257999999999999</v>
          </cell>
          <cell r="R121">
            <v>7.5453999999999999</v>
          </cell>
          <cell r="T121">
            <v>0</v>
          </cell>
          <cell r="U121">
            <v>0</v>
          </cell>
        </row>
        <row r="122">
          <cell r="C122" t="str">
            <v>PEP</v>
          </cell>
          <cell r="D122" t="str">
            <v xml:space="preserve"> -</v>
          </cell>
          <cell r="E122" t="str">
            <v>Cina</v>
          </cell>
          <cell r="G122">
            <v>190.577</v>
          </cell>
          <cell r="H122">
            <v>18.911999999999999</v>
          </cell>
          <cell r="I122">
            <v>804.31600000000003</v>
          </cell>
          <cell r="J122">
            <v>79.814999999999998</v>
          </cell>
          <cell r="K122">
            <v>0</v>
          </cell>
          <cell r="L122">
            <v>0</v>
          </cell>
          <cell r="M122">
            <v>12.833</v>
          </cell>
          <cell r="N122">
            <v>1.2729999999999999</v>
          </cell>
          <cell r="O122">
            <v>1007.726</v>
          </cell>
          <cell r="P122">
            <v>100</v>
          </cell>
          <cell r="Q122">
            <v>10.502000000000001</v>
          </cell>
          <cell r="R122">
            <v>10.0093</v>
          </cell>
          <cell r="T122">
            <v>0</v>
          </cell>
          <cell r="U122">
            <v>0</v>
          </cell>
        </row>
        <row r="123">
          <cell r="C123" t="str">
            <v>PEP</v>
          </cell>
          <cell r="D123" t="str">
            <v xml:space="preserve"> -</v>
          </cell>
          <cell r="E123" t="str">
            <v>Corea del Nord</v>
          </cell>
          <cell r="G123">
            <v>23</v>
          </cell>
          <cell r="H123">
            <v>63.889000000000003</v>
          </cell>
          <cell r="I123">
            <v>13</v>
          </cell>
          <cell r="J123">
            <v>36.110999999999997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36</v>
          </cell>
          <cell r="P123">
            <v>100</v>
          </cell>
          <cell r="Q123">
            <v>0.375</v>
          </cell>
          <cell r="R123">
            <v>3.5470999999999999</v>
          </cell>
          <cell r="T123">
            <v>0</v>
          </cell>
          <cell r="U123">
            <v>0</v>
          </cell>
        </row>
        <row r="124">
          <cell r="C124" t="str">
            <v>OCSE</v>
          </cell>
          <cell r="D124" t="str">
            <v xml:space="preserve"> -</v>
          </cell>
          <cell r="E124" t="str">
            <v xml:space="preserve">Giappone  (¹) (²) </v>
          </cell>
          <cell r="G124">
            <v>1.004</v>
          </cell>
          <cell r="H124">
            <v>5.6159999999999997</v>
          </cell>
          <cell r="I124">
            <v>16.875</v>
          </cell>
          <cell r="J124">
            <v>94.384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17.879000000000001</v>
          </cell>
          <cell r="P124">
            <v>100</v>
          </cell>
          <cell r="Q124">
            <v>0.186</v>
          </cell>
          <cell r="R124">
            <v>-6.6230000000000002</v>
          </cell>
          <cell r="T124">
            <v>0</v>
          </cell>
          <cell r="U124">
            <v>0</v>
          </cell>
        </row>
        <row r="125">
          <cell r="D125" t="str">
            <v xml:space="preserve"> -</v>
          </cell>
          <cell r="E125" t="str">
            <v>India  (¹)</v>
          </cell>
          <cell r="G125">
            <v>71.665000000000006</v>
          </cell>
          <cell r="H125">
            <v>17.283999999999999</v>
          </cell>
          <cell r="I125">
            <v>335.9</v>
          </cell>
          <cell r="J125">
            <v>81.01400000000001</v>
          </cell>
          <cell r="K125">
            <v>5.7000000000000002E-2</v>
          </cell>
          <cell r="L125">
            <v>1.4E-2</v>
          </cell>
          <cell r="M125">
            <v>7</v>
          </cell>
          <cell r="N125">
            <v>1.6879999999999999</v>
          </cell>
          <cell r="O125">
            <v>414.62200000000001</v>
          </cell>
          <cell r="P125">
            <v>100</v>
          </cell>
          <cell r="Q125">
            <v>4.3209999999999997</v>
          </cell>
          <cell r="R125">
            <v>8.5191999999999997</v>
          </cell>
          <cell r="T125">
            <v>0</v>
          </cell>
          <cell r="U125">
            <v>0</v>
          </cell>
        </row>
        <row r="126">
          <cell r="C126" t="str">
            <v>OCSE</v>
          </cell>
          <cell r="D126" t="str">
            <v xml:space="preserve"> -</v>
          </cell>
          <cell r="E126" t="str">
            <v>Turchia</v>
          </cell>
          <cell r="G126">
            <v>24.853999999999999</v>
          </cell>
          <cell r="H126">
            <v>14.875</v>
          </cell>
          <cell r="I126">
            <v>86.77500000000002</v>
          </cell>
          <cell r="J126">
            <v>51.935000000000002</v>
          </cell>
          <cell r="K126">
            <v>0</v>
          </cell>
          <cell r="L126">
            <v>0</v>
          </cell>
          <cell r="M126">
            <v>55.454999999999998</v>
          </cell>
          <cell r="N126">
            <v>33.19</v>
          </cell>
          <cell r="O126">
            <v>167.084</v>
          </cell>
          <cell r="P126">
            <v>100</v>
          </cell>
          <cell r="Q126">
            <v>1.7410000000000001</v>
          </cell>
          <cell r="R126">
            <v>12.3705</v>
          </cell>
          <cell r="T126">
            <v>0</v>
          </cell>
          <cell r="U126">
            <v>0</v>
          </cell>
        </row>
        <row r="127">
          <cell r="C127" t="str">
            <v>PEP</v>
          </cell>
          <cell r="D127" t="str">
            <v xml:space="preserve"> -</v>
          </cell>
          <cell r="E127" t="str">
            <v>Vietnam</v>
          </cell>
          <cell r="G127">
            <v>12.342000000000001</v>
          </cell>
          <cell r="H127">
            <v>83.016000000000005</v>
          </cell>
          <cell r="I127">
            <v>1.9200000000000004</v>
          </cell>
          <cell r="J127">
            <v>12.914999999999996</v>
          </cell>
          <cell r="K127">
            <v>0.60499999999999998</v>
          </cell>
          <cell r="L127">
            <v>4.069</v>
          </cell>
          <cell r="M127">
            <v>0</v>
          </cell>
          <cell r="N127">
            <v>0</v>
          </cell>
          <cell r="O127">
            <v>14.867000000000001</v>
          </cell>
          <cell r="P127">
            <v>100</v>
          </cell>
          <cell r="Q127">
            <v>0.155</v>
          </cell>
          <cell r="R127">
            <v>8.8008000000000006</v>
          </cell>
          <cell r="T127">
            <v>0</v>
          </cell>
          <cell r="U127">
            <v>0</v>
          </cell>
        </row>
        <row r="130">
          <cell r="D130" t="str">
            <v xml:space="preserve">O C E A N I A </v>
          </cell>
          <cell r="G130">
            <v>17.72</v>
          </cell>
          <cell r="H130">
            <v>9.9019999999999992</v>
          </cell>
          <cell r="I130">
            <v>161.22900000000001</v>
          </cell>
          <cell r="J130">
            <v>90.097999999999999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178.94900000000001</v>
          </cell>
          <cell r="P130">
            <v>100</v>
          </cell>
          <cell r="Q130">
            <v>1.865</v>
          </cell>
          <cell r="R130">
            <v>4.7283999999999997</v>
          </cell>
          <cell r="T130">
            <v>0</v>
          </cell>
          <cell r="U130">
            <v>0</v>
          </cell>
        </row>
        <row r="131">
          <cell r="C131" t="str">
            <v>OCSE</v>
          </cell>
          <cell r="D131" t="str">
            <v xml:space="preserve"> -</v>
          </cell>
          <cell r="E131" t="str">
            <v>Australia  (¹)</v>
          </cell>
          <cell r="G131">
            <v>16.27</v>
          </cell>
          <cell r="H131">
            <v>9.3650000000000002</v>
          </cell>
          <cell r="I131">
            <v>157.464</v>
          </cell>
          <cell r="J131">
            <v>90.635000000000005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173.73400000000001</v>
          </cell>
          <cell r="P131">
            <v>100</v>
          </cell>
          <cell r="Q131">
            <v>1.8109999999999999</v>
          </cell>
          <cell r="R131">
            <v>5.7199</v>
          </cell>
          <cell r="T131">
            <v>0</v>
          </cell>
          <cell r="U131">
            <v>0</v>
          </cell>
        </row>
        <row r="132">
          <cell r="C132" t="str">
            <v>OCSE</v>
          </cell>
          <cell r="D132" t="str">
            <v xml:space="preserve"> -</v>
          </cell>
          <cell r="E132" t="str">
            <v>Nuova Zelanda</v>
          </cell>
          <cell r="G132">
            <v>0</v>
          </cell>
          <cell r="H132" t="e">
            <v>#DIV/0!</v>
          </cell>
          <cell r="I132">
            <v>0</v>
          </cell>
          <cell r="J132" t="e">
            <v>#DIV/0!</v>
          </cell>
          <cell r="K132">
            <v>0</v>
          </cell>
          <cell r="L132" t="e">
            <v>#DIV/0!</v>
          </cell>
          <cell r="M132">
            <v>0</v>
          </cell>
          <cell r="N132" t="e">
            <v>#DIV/0!</v>
          </cell>
          <cell r="O132">
            <v>0</v>
          </cell>
          <cell r="P132" t="e">
            <v>#DIV/0!</v>
          </cell>
          <cell r="Q132">
            <v>0</v>
          </cell>
          <cell r="R132">
            <v>-100</v>
          </cell>
          <cell r="T132">
            <v>0</v>
          </cell>
          <cell r="U132" t="e">
            <v>#DIV/0!</v>
          </cell>
        </row>
        <row r="135">
          <cell r="D135" t="str">
            <v>E U R O P A</v>
          </cell>
          <cell r="G135">
            <v>860.89200000000005</v>
          </cell>
          <cell r="H135">
            <v>17.478999999999999</v>
          </cell>
          <cell r="I135">
            <v>2867.576</v>
          </cell>
          <cell r="J135">
            <v>58.221999999999994</v>
          </cell>
          <cell r="K135">
            <v>12.531000000000001</v>
          </cell>
          <cell r="L135">
            <v>0.254</v>
          </cell>
          <cell r="M135">
            <v>1184.2520000000002</v>
          </cell>
          <cell r="N135">
            <v>24.045000000000002</v>
          </cell>
          <cell r="O135">
            <v>4925.2510000000002</v>
          </cell>
          <cell r="P135">
            <v>100</v>
          </cell>
          <cell r="Q135">
            <v>51.329000000000001</v>
          </cell>
          <cell r="R135">
            <v>4.3083</v>
          </cell>
          <cell r="T135">
            <v>0</v>
          </cell>
          <cell r="U135">
            <v>0</v>
          </cell>
          <cell r="V135">
            <v>-0.20199999999999818</v>
          </cell>
        </row>
        <row r="136">
          <cell r="C136" t="str">
            <v>PEP</v>
          </cell>
          <cell r="D136" t="str">
            <v xml:space="preserve"> -</v>
          </cell>
          <cell r="E136" t="str">
            <v>Albania</v>
          </cell>
          <cell r="G136">
            <v>4.2039999999999997</v>
          </cell>
          <cell r="H136">
            <v>95.242000000000004</v>
          </cell>
          <cell r="I136">
            <v>0.20999999999999996</v>
          </cell>
          <cell r="J136">
            <v>4.7579999999999956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4.4139999999999997</v>
          </cell>
          <cell r="P136">
            <v>100</v>
          </cell>
          <cell r="Q136">
            <v>4.5999999999999999E-2</v>
          </cell>
          <cell r="R136">
            <v>8.7654999999999994</v>
          </cell>
          <cell r="T136">
            <v>0</v>
          </cell>
          <cell r="U136">
            <v>0</v>
          </cell>
        </row>
        <row r="137">
          <cell r="C137" t="str">
            <v>PEP</v>
          </cell>
          <cell r="D137" t="str">
            <v xml:space="preserve"> -</v>
          </cell>
          <cell r="E137" t="str">
            <v>Bulgaria</v>
          </cell>
          <cell r="G137">
            <v>2.3140000000000001</v>
          </cell>
          <cell r="H137">
            <v>5.5369999999999999</v>
          </cell>
          <cell r="I137">
            <v>22.214000000000002</v>
          </cell>
          <cell r="J137">
            <v>53.157999999999994</v>
          </cell>
          <cell r="K137">
            <v>0</v>
          </cell>
          <cell r="L137">
            <v>0</v>
          </cell>
          <cell r="M137">
            <v>17.260999999999999</v>
          </cell>
          <cell r="N137">
            <v>41.305</v>
          </cell>
          <cell r="O137">
            <v>41.789000000000001</v>
          </cell>
          <cell r="P137">
            <v>100</v>
          </cell>
          <cell r="Q137">
            <v>0.436</v>
          </cell>
          <cell r="R137">
            <v>5.6493000000000002</v>
          </cell>
          <cell r="T137">
            <v>0</v>
          </cell>
          <cell r="U137">
            <v>0</v>
          </cell>
        </row>
        <row r="138">
          <cell r="C138" t="str">
            <v>PEP</v>
          </cell>
          <cell r="D138" t="str">
            <v xml:space="preserve"> -</v>
          </cell>
          <cell r="E138" t="str">
            <v>ex  Cecoslovacchia</v>
          </cell>
          <cell r="G138">
            <v>6.3659999999999997</v>
          </cell>
          <cell r="H138">
            <v>7.3949999999999996</v>
          </cell>
          <cell r="I138">
            <v>53.594000000000001</v>
          </cell>
          <cell r="J138">
            <v>62.255000000000003</v>
          </cell>
          <cell r="K138">
            <v>0</v>
          </cell>
          <cell r="L138">
            <v>0</v>
          </cell>
          <cell r="M138">
            <v>26.127000000000002</v>
          </cell>
          <cell r="N138">
            <v>30.35</v>
          </cell>
          <cell r="O138">
            <v>86.087000000000003</v>
          </cell>
          <cell r="P138">
            <v>100</v>
          </cell>
          <cell r="Q138">
            <v>0.89700000000000002</v>
          </cell>
          <cell r="R138">
            <v>3.3599000000000001</v>
          </cell>
          <cell r="T138">
            <v>0</v>
          </cell>
          <cell r="U138">
            <v>0</v>
          </cell>
        </row>
        <row r="139">
          <cell r="C139" t="str">
            <v>OCSE</v>
          </cell>
          <cell r="D139" t="str">
            <v xml:space="preserve"> -</v>
          </cell>
          <cell r="E139" t="str">
            <v>Islanda</v>
          </cell>
          <cell r="G139">
            <v>3.8160000000000025</v>
          </cell>
          <cell r="H139">
            <v>9.2049999999999983</v>
          </cell>
          <cell r="I139">
            <v>37.640999999999998</v>
          </cell>
          <cell r="J139">
            <v>90.795000000000002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41.457000000000001</v>
          </cell>
          <cell r="P139">
            <v>100</v>
          </cell>
          <cell r="Q139">
            <v>0.53200000000000003</v>
          </cell>
          <cell r="R139">
            <v>14.1518</v>
          </cell>
          <cell r="T139">
            <v>0</v>
          </cell>
          <cell r="U139">
            <v>0</v>
          </cell>
        </row>
        <row r="140">
          <cell r="D140" t="str">
            <v xml:space="preserve"> -</v>
          </cell>
          <cell r="E140" t="str">
            <v>ex  Jugoslavia</v>
          </cell>
          <cell r="G140">
            <v>21.945999999999998</v>
          </cell>
          <cell r="H140">
            <v>32.753</v>
          </cell>
          <cell r="I140">
            <v>40.279000000000011</v>
          </cell>
          <cell r="J140">
            <v>60.115000000000002</v>
          </cell>
          <cell r="K140">
            <v>0</v>
          </cell>
          <cell r="L140">
            <v>0</v>
          </cell>
          <cell r="M140">
            <v>4.7789999999999999</v>
          </cell>
          <cell r="N140">
            <v>7.1319999999999997</v>
          </cell>
          <cell r="O140">
            <v>67.004000000000005</v>
          </cell>
          <cell r="P140">
            <v>100</v>
          </cell>
          <cell r="Q140">
            <v>0.69799999999999995</v>
          </cell>
          <cell r="R140">
            <v>5.1338999999999997</v>
          </cell>
          <cell r="T140">
            <v>0</v>
          </cell>
          <cell r="U140">
            <v>0</v>
          </cell>
        </row>
        <row r="141">
          <cell r="C141" t="str">
            <v>OCSE</v>
          </cell>
          <cell r="D141" t="str">
            <v xml:space="preserve"> -</v>
          </cell>
          <cell r="E141" t="str">
            <v>Norvegia</v>
          </cell>
          <cell r="G141">
            <v>0.83299999999999996</v>
          </cell>
          <cell r="H141">
            <v>67.34</v>
          </cell>
          <cell r="I141">
            <v>0.40400000000000014</v>
          </cell>
          <cell r="J141">
            <v>32.659999999999997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1.2370000000000001</v>
          </cell>
          <cell r="P141">
            <v>100</v>
          </cell>
          <cell r="Q141">
            <v>1.2999999999999999E-2</v>
          </cell>
          <cell r="R141">
            <v>-10.258599999999999</v>
          </cell>
          <cell r="T141">
            <v>0</v>
          </cell>
          <cell r="U141">
            <v>0</v>
          </cell>
        </row>
        <row r="142">
          <cell r="C142" t="str">
            <v>PEP</v>
          </cell>
          <cell r="D142" t="str">
            <v xml:space="preserve"> -</v>
          </cell>
          <cell r="E142" t="str">
            <v>Polonia</v>
          </cell>
          <cell r="G142">
            <v>3.851</v>
          </cell>
          <cell r="H142">
            <v>2.77</v>
          </cell>
          <cell r="I142">
            <v>135.14099999999999</v>
          </cell>
          <cell r="J142">
            <v>97.22</v>
          </cell>
          <cell r="K142">
            <v>1.4E-2</v>
          </cell>
          <cell r="L142">
            <v>0.01</v>
          </cell>
          <cell r="M142">
            <v>0</v>
          </cell>
          <cell r="N142">
            <v>0</v>
          </cell>
          <cell r="O142">
            <v>139.006</v>
          </cell>
          <cell r="P142">
            <v>100</v>
          </cell>
          <cell r="Q142">
            <v>1.5490000000000002</v>
          </cell>
          <cell r="R142">
            <v>4.2229999999999999</v>
          </cell>
          <cell r="T142">
            <v>0</v>
          </cell>
          <cell r="U142">
            <v>0</v>
          </cell>
        </row>
        <row r="143">
          <cell r="C143" t="str">
            <v>PEP</v>
          </cell>
          <cell r="D143" t="str">
            <v xml:space="preserve"> -</v>
          </cell>
          <cell r="E143" t="str">
            <v>Romania</v>
          </cell>
          <cell r="G143">
            <v>16.693000000000001</v>
          </cell>
          <cell r="H143">
            <v>28.166</v>
          </cell>
          <cell r="I143">
            <v>42.572999999999993</v>
          </cell>
          <cell r="J143">
            <v>71.834000000000003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59.265999999999998</v>
          </cell>
          <cell r="P143">
            <v>100</v>
          </cell>
          <cell r="Q143">
            <v>0.61799999999999999</v>
          </cell>
          <cell r="R143">
            <v>5.2008999999999999</v>
          </cell>
          <cell r="T143">
            <v>7.1054273576010019E-15</v>
          </cell>
          <cell r="U143">
            <v>0</v>
          </cell>
        </row>
        <row r="144">
          <cell r="C144" t="str">
            <v>OCSE</v>
          </cell>
          <cell r="D144" t="str">
            <v xml:space="preserve"> -</v>
          </cell>
          <cell r="E144" t="str">
            <v>Svizzera</v>
          </cell>
          <cell r="G144">
            <v>8.4710000000000001</v>
          </cell>
          <cell r="H144">
            <v>25.465</v>
          </cell>
          <cell r="I144">
            <v>24.751999999999999</v>
          </cell>
          <cell r="J144">
            <v>74.408999999999992</v>
          </cell>
          <cell r="K144">
            <v>4.2000000000000003E-2</v>
          </cell>
          <cell r="L144">
            <v>0.126</v>
          </cell>
          <cell r="M144">
            <v>0</v>
          </cell>
          <cell r="N144">
            <v>0</v>
          </cell>
          <cell r="O144">
            <v>33.265000000000001</v>
          </cell>
          <cell r="P144">
            <v>100</v>
          </cell>
          <cell r="Q144">
            <v>0.34699999999999998</v>
          </cell>
          <cell r="R144">
            <v>1.1597999999999999</v>
          </cell>
          <cell r="T144">
            <v>0</v>
          </cell>
          <cell r="U144">
            <v>0</v>
          </cell>
        </row>
        <row r="145">
          <cell r="C145" t="str">
            <v>PEP</v>
          </cell>
          <cell r="D145" t="str">
            <v xml:space="preserve"> -</v>
          </cell>
          <cell r="E145" t="str">
            <v>Ungheria</v>
          </cell>
          <cell r="G145">
            <v>0.16400000000000001</v>
          </cell>
          <cell r="H145">
            <v>0.48199999999999998</v>
          </cell>
          <cell r="I145">
            <v>19.827000000000002</v>
          </cell>
          <cell r="J145">
            <v>58.286000000000001</v>
          </cell>
          <cell r="K145">
            <v>0</v>
          </cell>
          <cell r="L145">
            <v>0</v>
          </cell>
          <cell r="M145">
            <v>14.026</v>
          </cell>
          <cell r="N145">
            <v>41.231999999999999</v>
          </cell>
          <cell r="O145">
            <v>34.017000000000003</v>
          </cell>
          <cell r="P145">
            <v>100</v>
          </cell>
          <cell r="Q145">
            <v>0.35499999999999998</v>
          </cell>
          <cell r="R145">
            <v>3.9988999999999999</v>
          </cell>
          <cell r="T145">
            <v>0</v>
          </cell>
          <cell r="U145">
            <v>0</v>
          </cell>
        </row>
        <row r="146">
          <cell r="C146" t="str">
            <v>PEP</v>
          </cell>
          <cell r="D146" t="str">
            <v xml:space="preserve"> -</v>
          </cell>
          <cell r="E146" t="str">
            <v>ex  U.R.S.S.</v>
          </cell>
          <cell r="G146">
            <v>242.63900000000001</v>
          </cell>
          <cell r="H146">
            <v>18.765999999999998</v>
          </cell>
          <cell r="I146">
            <v>885.322</v>
          </cell>
          <cell r="J146">
            <v>68.474000000000018</v>
          </cell>
          <cell r="K146">
            <v>0.03</v>
          </cell>
          <cell r="L146">
            <v>2E-3</v>
          </cell>
          <cell r="M146">
            <v>164.958</v>
          </cell>
          <cell r="N146">
            <v>12.757999999999999</v>
          </cell>
          <cell r="O146">
            <v>1292.9490000000001</v>
          </cell>
          <cell r="P146">
            <v>100</v>
          </cell>
          <cell r="Q146">
            <v>13.475</v>
          </cell>
          <cell r="R146">
            <v>3.6354000000000002</v>
          </cell>
          <cell r="T146">
            <v>0</v>
          </cell>
          <cell r="U146">
            <v>0</v>
          </cell>
        </row>
        <row r="147">
          <cell r="D147" t="str">
            <v xml:space="preserve"> -</v>
          </cell>
          <cell r="E147" t="str">
            <v>Malta,Gibilt.Is.Faroe</v>
          </cell>
          <cell r="G147">
            <v>7.5999999999999998E-2</v>
          </cell>
          <cell r="H147">
            <v>4.282</v>
          </cell>
          <cell r="I147">
            <v>1.698</v>
          </cell>
          <cell r="J147">
            <v>95.662000000000006</v>
          </cell>
          <cell r="K147">
            <v>1E-3</v>
          </cell>
          <cell r="L147">
            <v>5.6000000000000001E-2</v>
          </cell>
          <cell r="M147">
            <v>0</v>
          </cell>
          <cell r="N147">
            <v>0</v>
          </cell>
          <cell r="O147">
            <v>1.7749999999999999</v>
          </cell>
          <cell r="P147">
            <v>100</v>
          </cell>
          <cell r="Q147">
            <v>1.7999999999999999E-2</v>
          </cell>
          <cell r="R147">
            <v>7.0606999999999998</v>
          </cell>
          <cell r="T147">
            <v>0</v>
          </cell>
          <cell r="U147">
            <v>0</v>
          </cell>
        </row>
        <row r="148">
          <cell r="C148" t="str">
            <v>OCSE</v>
          </cell>
          <cell r="D148" t="str">
            <v xml:space="preserve"> -</v>
          </cell>
          <cell r="E148" t="str">
            <v>U  E</v>
          </cell>
          <cell r="G148">
            <v>549.51900000000001</v>
          </cell>
          <cell r="H148">
            <v>17.596</v>
          </cell>
          <cell r="I148">
            <v>1603.9210000000003</v>
          </cell>
          <cell r="J148">
            <v>51.359000000000002</v>
          </cell>
          <cell r="K148">
            <v>12.444000000000001</v>
          </cell>
          <cell r="L148">
            <v>0.39800000000000002</v>
          </cell>
          <cell r="M148">
            <v>957.10100000000011</v>
          </cell>
          <cell r="N148">
            <v>30.646999999999998</v>
          </cell>
          <cell r="O148">
            <v>3122.9850000000001</v>
          </cell>
          <cell r="P148">
            <v>100</v>
          </cell>
          <cell r="Q148">
            <v>32.546999999999997</v>
          </cell>
          <cell r="R148">
            <v>4.8213999999999997</v>
          </cell>
          <cell r="T148">
            <v>-4.5474735088646412E-13</v>
          </cell>
          <cell r="U148">
            <v>0</v>
          </cell>
          <cell r="V148">
            <v>0.86599999999999966</v>
          </cell>
        </row>
        <row r="151">
          <cell r="C151" t="str">
            <v>OCSE</v>
          </cell>
          <cell r="D151" t="str">
            <v xml:space="preserve"> -</v>
          </cell>
          <cell r="E151" t="str">
            <v>Austria</v>
          </cell>
          <cell r="G151">
            <v>38.476999999999997</v>
          </cell>
          <cell r="H151">
            <v>68.114999999999995</v>
          </cell>
          <cell r="I151">
            <v>18.011000000000003</v>
          </cell>
          <cell r="J151">
            <v>31.885000000000005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56.488</v>
          </cell>
          <cell r="P151">
            <v>100</v>
          </cell>
          <cell r="Q151">
            <v>0.58899999999999997</v>
          </cell>
          <cell r="R151">
            <v>3.5674000000000001</v>
          </cell>
          <cell r="T151">
            <v>0</v>
          </cell>
          <cell r="U151">
            <v>0</v>
          </cell>
        </row>
        <row r="152">
          <cell r="D152" t="str">
            <v xml:space="preserve"> -</v>
          </cell>
          <cell r="E152" t="str">
            <v>Belgio</v>
          </cell>
          <cell r="G152">
            <v>1.238</v>
          </cell>
          <cell r="H152">
            <v>1.663</v>
          </cell>
          <cell r="I152">
            <v>31.865000000000002</v>
          </cell>
          <cell r="J152">
            <v>42.795000000000002</v>
          </cell>
          <cell r="K152">
            <v>0</v>
          </cell>
          <cell r="L152">
            <v>0</v>
          </cell>
          <cell r="M152">
            <v>41.356000000000002</v>
          </cell>
          <cell r="N152">
            <v>55.542000000000002</v>
          </cell>
          <cell r="O152">
            <v>74.459000000000003</v>
          </cell>
          <cell r="P152">
            <v>100</v>
          </cell>
          <cell r="Q152">
            <v>0.876</v>
          </cell>
          <cell r="R152">
            <v>4.3605999999999998</v>
          </cell>
          <cell r="T152">
            <v>0</v>
          </cell>
          <cell r="U152">
            <v>0</v>
          </cell>
        </row>
        <row r="153">
          <cell r="D153" t="str">
            <v xml:space="preserve"> -</v>
          </cell>
          <cell r="E153" t="str">
            <v>Danimarca</v>
          </cell>
          <cell r="G153">
            <v>0</v>
          </cell>
          <cell r="H153" t="e">
            <v>#DIV/0!</v>
          </cell>
          <cell r="I153">
            <v>0</v>
          </cell>
          <cell r="J153" t="e">
            <v>#DIV/0!</v>
          </cell>
          <cell r="K153">
            <v>0</v>
          </cell>
          <cell r="L153" t="e">
            <v>#DIV/0!</v>
          </cell>
          <cell r="M153">
            <v>0</v>
          </cell>
          <cell r="N153" t="e">
            <v>#DIV/0!</v>
          </cell>
          <cell r="O153">
            <v>0</v>
          </cell>
          <cell r="P153" t="e">
            <v>#DIV/0!</v>
          </cell>
          <cell r="Q153">
            <v>0</v>
          </cell>
          <cell r="R153">
            <v>-100</v>
          </cell>
          <cell r="T153">
            <v>0</v>
          </cell>
          <cell r="U153" t="e">
            <v>#DIV/0!</v>
          </cell>
        </row>
        <row r="154">
          <cell r="C154" t="str">
            <v>OCSE</v>
          </cell>
          <cell r="D154" t="str">
            <v xml:space="preserve"> -</v>
          </cell>
          <cell r="E154" t="str">
            <v>Finlandia</v>
          </cell>
          <cell r="G154">
            <v>1.204</v>
          </cell>
          <cell r="H154">
            <v>3.2730000000000001</v>
          </cell>
          <cell r="I154">
            <v>35.582999999999998</v>
          </cell>
          <cell r="J154">
            <v>96.727000000000004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36.786999999999999</v>
          </cell>
          <cell r="P154">
            <v>100</v>
          </cell>
          <cell r="Q154">
            <v>0.38300000000000001</v>
          </cell>
          <cell r="R154">
            <v>3.6171000000000002</v>
          </cell>
          <cell r="T154">
            <v>0</v>
          </cell>
          <cell r="U154">
            <v>0</v>
          </cell>
        </row>
        <row r="155">
          <cell r="D155" t="str">
            <v xml:space="preserve"> -</v>
          </cell>
          <cell r="E155" t="str">
            <v>Francia</v>
          </cell>
          <cell r="G155">
            <v>12.936</v>
          </cell>
          <cell r="H155">
            <v>20.245000000000001</v>
          </cell>
          <cell r="I155">
            <v>31.744</v>
          </cell>
          <cell r="J155">
            <v>49.680999999999997</v>
          </cell>
          <cell r="K155">
            <v>0</v>
          </cell>
          <cell r="L155">
            <v>0</v>
          </cell>
          <cell r="M155">
            <v>19.216000000000001</v>
          </cell>
          <cell r="N155">
            <v>30.074000000000002</v>
          </cell>
          <cell r="O155">
            <v>63.896000000000001</v>
          </cell>
          <cell r="P155">
            <v>100</v>
          </cell>
          <cell r="Q155">
            <v>0.66600000000000004</v>
          </cell>
          <cell r="R155">
            <v>-1.1428</v>
          </cell>
          <cell r="T155">
            <v>0</v>
          </cell>
          <cell r="U155">
            <v>0</v>
          </cell>
        </row>
        <row r="156">
          <cell r="D156" t="str">
            <v xml:space="preserve"> -</v>
          </cell>
          <cell r="E156" t="str">
            <v>Germania</v>
          </cell>
          <cell r="G156">
            <v>76.498999999999995</v>
          </cell>
          <cell r="H156">
            <v>15.489000000000001</v>
          </cell>
          <cell r="I156">
            <v>40.169999999999959</v>
          </cell>
          <cell r="J156">
            <v>8.1329999999999956</v>
          </cell>
          <cell r="K156">
            <v>0</v>
          </cell>
          <cell r="L156">
            <v>0</v>
          </cell>
          <cell r="M156">
            <v>377.23099999999999</v>
          </cell>
          <cell r="N156">
            <v>76.378</v>
          </cell>
          <cell r="O156">
            <v>493.9</v>
          </cell>
          <cell r="P156">
            <v>100</v>
          </cell>
          <cell r="Q156">
            <v>5.1470000000000002</v>
          </cell>
          <cell r="R156">
            <v>2.8993000000000002</v>
          </cell>
          <cell r="T156">
            <v>0</v>
          </cell>
          <cell r="U156">
            <v>0</v>
          </cell>
        </row>
        <row r="157">
          <cell r="D157" t="str">
            <v xml:space="preserve"> -</v>
          </cell>
          <cell r="E157" t="str">
            <v>Grecia</v>
          </cell>
          <cell r="G157">
            <v>26.446000000000002</v>
          </cell>
          <cell r="H157">
            <v>4.9240000000000004</v>
          </cell>
          <cell r="I157">
            <v>356.22399999999993</v>
          </cell>
          <cell r="J157">
            <v>66.330999999999989</v>
          </cell>
          <cell r="K157">
            <v>0.28399999999999997</v>
          </cell>
          <cell r="L157">
            <v>5.2999999999999999E-2</v>
          </cell>
          <cell r="M157">
            <v>154.09100000000001</v>
          </cell>
          <cell r="N157">
            <v>28.692</v>
          </cell>
          <cell r="O157">
            <v>537.04499999999996</v>
          </cell>
          <cell r="P157">
            <v>100</v>
          </cell>
          <cell r="Q157">
            <v>5.5970000000000004</v>
          </cell>
          <cell r="R157">
            <v>17.361799999999999</v>
          </cell>
          <cell r="T157">
            <v>0</v>
          </cell>
          <cell r="U157">
            <v>0</v>
          </cell>
        </row>
        <row r="158">
          <cell r="D158" t="str">
            <v xml:space="preserve"> -</v>
          </cell>
          <cell r="E158" t="str">
            <v>Irlanda</v>
          </cell>
          <cell r="G158">
            <v>0</v>
          </cell>
          <cell r="H158" t="e">
            <v>#DIV/0!</v>
          </cell>
          <cell r="I158">
            <v>0</v>
          </cell>
          <cell r="J158" t="e">
            <v>#DIV/0!</v>
          </cell>
          <cell r="K158">
            <v>0</v>
          </cell>
          <cell r="L158" t="e">
            <v>#DIV/0!</v>
          </cell>
          <cell r="M158">
            <v>0</v>
          </cell>
          <cell r="N158" t="e">
            <v>#DIV/0!</v>
          </cell>
          <cell r="O158">
            <v>0</v>
          </cell>
          <cell r="P158" t="e">
            <v>#DIV/0!</v>
          </cell>
          <cell r="Q158">
            <v>0</v>
          </cell>
          <cell r="R158">
            <v>-100</v>
          </cell>
          <cell r="T158">
            <v>0</v>
          </cell>
          <cell r="U158" t="e">
            <v>#DIV/0!</v>
          </cell>
        </row>
        <row r="159">
          <cell r="D159" t="str">
            <v xml:space="preserve"> -</v>
          </cell>
          <cell r="E159" t="str">
            <v>Italia</v>
          </cell>
          <cell r="G159">
            <v>41.920999999999999</v>
          </cell>
          <cell r="H159">
            <v>17.36</v>
          </cell>
          <cell r="I159">
            <v>196.12299999999999</v>
          </cell>
          <cell r="J159">
            <v>81.216999999999999</v>
          </cell>
          <cell r="K159">
            <v>3.4359999999999999</v>
          </cell>
          <cell r="L159">
            <v>1.423</v>
          </cell>
          <cell r="M159">
            <v>0</v>
          </cell>
          <cell r="N159">
            <v>0</v>
          </cell>
          <cell r="O159">
            <v>241.48</v>
          </cell>
          <cell r="P159">
            <v>100</v>
          </cell>
          <cell r="Q159">
            <v>2.5169999999999999</v>
          </cell>
          <cell r="R159">
            <v>3.8858000000000001</v>
          </cell>
          <cell r="T159">
            <v>0</v>
          </cell>
          <cell r="U159">
            <v>0</v>
          </cell>
        </row>
        <row r="160">
          <cell r="D160" t="str">
            <v xml:space="preserve"> -</v>
          </cell>
          <cell r="E160" t="str">
            <v>Lussemburgo</v>
          </cell>
          <cell r="G160">
            <v>41.927</v>
          </cell>
          <cell r="H160">
            <v>17.361999999999998</v>
          </cell>
          <cell r="I160">
            <v>196.12299999999999</v>
          </cell>
          <cell r="J160">
            <v>81.215000000000003</v>
          </cell>
          <cell r="K160">
            <v>3.4359999999999999</v>
          </cell>
          <cell r="L160">
            <v>1.423</v>
          </cell>
          <cell r="M160">
            <v>0</v>
          </cell>
          <cell r="N160">
            <v>0</v>
          </cell>
          <cell r="O160">
            <v>241.48599999999999</v>
          </cell>
          <cell r="P160">
            <v>100</v>
          </cell>
          <cell r="Q160">
            <v>2.5169999999999999</v>
          </cell>
          <cell r="R160">
            <v>16.543500000000002</v>
          </cell>
          <cell r="T160">
            <v>0</v>
          </cell>
          <cell r="U160">
            <v>0</v>
          </cell>
        </row>
        <row r="161">
          <cell r="D161" t="str">
            <v xml:space="preserve"> -</v>
          </cell>
          <cell r="E161" t="str">
            <v>Paesi Bassi</v>
          </cell>
          <cell r="G161">
            <v>91.302000000000007</v>
          </cell>
          <cell r="H161">
            <v>9.2230000000000008</v>
          </cell>
          <cell r="I161">
            <v>604.23599999999999</v>
          </cell>
          <cell r="J161">
            <v>61.035000000000004</v>
          </cell>
          <cell r="K161">
            <v>3.173</v>
          </cell>
          <cell r="L161">
            <v>0.32100000000000001</v>
          </cell>
          <cell r="M161">
            <v>291.25400000000002</v>
          </cell>
          <cell r="N161">
            <v>29.420999999999999</v>
          </cell>
          <cell r="O161">
            <v>989.96500000000003</v>
          </cell>
          <cell r="P161">
            <v>100</v>
          </cell>
          <cell r="Q161">
            <v>10.317</v>
          </cell>
          <cell r="R161">
            <v>12.795999999999999</v>
          </cell>
          <cell r="T161">
            <v>0</v>
          </cell>
          <cell r="U161">
            <v>0</v>
          </cell>
        </row>
        <row r="162">
          <cell r="D162" t="str">
            <v xml:space="preserve"> -</v>
          </cell>
          <cell r="E162" t="str">
            <v>Portogallo</v>
          </cell>
          <cell r="G162">
            <v>0.40699999999999997</v>
          </cell>
          <cell r="H162">
            <v>0.502</v>
          </cell>
          <cell r="I162">
            <v>76.646000000000001</v>
          </cell>
          <cell r="J162">
            <v>94.542000000000002</v>
          </cell>
          <cell r="K162">
            <v>0</v>
          </cell>
          <cell r="L162">
            <v>0</v>
          </cell>
          <cell r="M162">
            <v>4.0179999999999998</v>
          </cell>
          <cell r="N162">
            <v>4.9560000000000004</v>
          </cell>
          <cell r="O162">
            <v>81.070999999999998</v>
          </cell>
          <cell r="P162">
            <v>100</v>
          </cell>
          <cell r="Q162">
            <v>0.84499999999999997</v>
          </cell>
          <cell r="R162">
            <v>9.6114999999999995</v>
          </cell>
          <cell r="T162">
            <v>0</v>
          </cell>
          <cell r="U162">
            <v>0</v>
          </cell>
        </row>
        <row r="163">
          <cell r="D163" t="str">
            <v xml:space="preserve"> -</v>
          </cell>
          <cell r="E163" t="str">
            <v>Regno Unito</v>
          </cell>
          <cell r="G163">
            <v>67.128</v>
          </cell>
          <cell r="H163">
            <v>45.654000000000003</v>
          </cell>
          <cell r="I163">
            <v>9.9750000000000085</v>
          </cell>
          <cell r="J163">
            <v>6.7829999999999941</v>
          </cell>
          <cell r="K163">
            <v>0</v>
          </cell>
          <cell r="L163">
            <v>0</v>
          </cell>
          <cell r="M163">
            <v>69.935000000000002</v>
          </cell>
          <cell r="N163">
            <v>47.563000000000002</v>
          </cell>
          <cell r="O163">
            <v>147.03800000000001</v>
          </cell>
          <cell r="P163">
            <v>100</v>
          </cell>
          <cell r="Q163">
            <v>1.532</v>
          </cell>
          <cell r="R163">
            <v>-0.52649999999999997</v>
          </cell>
          <cell r="T163">
            <v>0</v>
          </cell>
          <cell r="U163">
            <v>0</v>
          </cell>
        </row>
        <row r="164">
          <cell r="D164" t="str">
            <v xml:space="preserve"> -</v>
          </cell>
          <cell r="E164" t="str">
            <v>Spagna</v>
          </cell>
          <cell r="G164">
            <v>122.501</v>
          </cell>
          <cell r="H164">
            <v>99.438000000000002</v>
          </cell>
          <cell r="I164">
            <v>0.69199999999999307</v>
          </cell>
          <cell r="J164">
            <v>0.56199999999999761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123.193</v>
          </cell>
          <cell r="P164">
            <v>100</v>
          </cell>
          <cell r="Q164">
            <v>1.284</v>
          </cell>
          <cell r="R164">
            <v>4.9942000000000002</v>
          </cell>
          <cell r="T164">
            <v>0</v>
          </cell>
          <cell r="U164">
            <v>0</v>
          </cell>
        </row>
        <row r="165">
          <cell r="C165" t="str">
            <v>OCSE</v>
          </cell>
          <cell r="D165" t="str">
            <v xml:space="preserve"> -</v>
          </cell>
          <cell r="E165" t="str">
            <v>Svezia</v>
          </cell>
          <cell r="G165">
            <v>27.533000000000001</v>
          </cell>
          <cell r="H165">
            <v>76.105999999999995</v>
          </cell>
          <cell r="I165">
            <v>6.5289999999999981</v>
          </cell>
          <cell r="J165">
            <v>18.048000000000005</v>
          </cell>
          <cell r="K165">
            <v>2.1150000000000002</v>
          </cell>
          <cell r="L165">
            <v>5.8460000000000001</v>
          </cell>
          <cell r="M165">
            <v>0</v>
          </cell>
          <cell r="N165">
            <v>0</v>
          </cell>
          <cell r="O165">
            <v>36.177</v>
          </cell>
          <cell r="P165">
            <v>100</v>
          </cell>
          <cell r="Q165">
            <v>0.377</v>
          </cell>
          <cell r="R165">
            <v>-0.36749999999999999</v>
          </cell>
          <cell r="T165">
            <v>0</v>
          </cell>
          <cell r="U165">
            <v>0</v>
          </cell>
        </row>
        <row r="168">
          <cell r="D168" t="str">
            <v>R  U  S  S  I  A</v>
          </cell>
          <cell r="G168">
            <v>242.63900000000001</v>
          </cell>
          <cell r="H168">
            <v>18.765999999999998</v>
          </cell>
          <cell r="I168">
            <v>885.322</v>
          </cell>
          <cell r="J168">
            <v>68.474000000000018</v>
          </cell>
          <cell r="K168">
            <v>0.03</v>
          </cell>
          <cell r="L168">
            <v>2E-3</v>
          </cell>
          <cell r="M168">
            <v>164.958</v>
          </cell>
          <cell r="N168">
            <v>12.757999999999999</v>
          </cell>
          <cell r="O168">
            <v>1292.9490000000001</v>
          </cell>
          <cell r="P168">
            <v>100</v>
          </cell>
          <cell r="Q168">
            <v>13.475</v>
          </cell>
          <cell r="R168">
            <v>3.6354000000000002</v>
          </cell>
          <cell r="T168">
            <v>0</v>
          </cell>
          <cell r="U168">
            <v>0</v>
          </cell>
          <cell r="V168">
            <v>9.9999999999944578E-4</v>
          </cell>
        </row>
        <row r="171">
          <cell r="D171" t="str">
            <v>Russia  Asiatica</v>
          </cell>
          <cell r="G171">
            <v>48.961999999999996</v>
          </cell>
          <cell r="H171">
            <v>27.181999999999999</v>
          </cell>
          <cell r="I171">
            <v>130.86300000000003</v>
          </cell>
          <cell r="J171">
            <v>72.649000000000001</v>
          </cell>
          <cell r="K171">
            <v>0</v>
          </cell>
          <cell r="L171">
            <v>0</v>
          </cell>
          <cell r="M171">
            <v>0.30399999999999999</v>
          </cell>
          <cell r="N171">
            <v>0.16900000000000001</v>
          </cell>
          <cell r="O171">
            <v>180.12900000000002</v>
          </cell>
          <cell r="P171">
            <v>100</v>
          </cell>
          <cell r="Q171">
            <v>1.877</v>
          </cell>
          <cell r="R171" t="e">
            <v>#N/A</v>
          </cell>
          <cell r="T171">
            <v>0</v>
          </cell>
          <cell r="U171">
            <v>0</v>
          </cell>
          <cell r="V171">
            <v>-9.9999999999988987E-4</v>
          </cell>
        </row>
        <row r="172">
          <cell r="D172" t="str">
            <v xml:space="preserve"> -</v>
          </cell>
          <cell r="E172" t="str">
            <v>Armenia</v>
          </cell>
          <cell r="G172">
            <v>1.919</v>
          </cell>
          <cell r="H172">
            <v>34.508000000000003</v>
          </cell>
          <cell r="I172">
            <v>3.3380000000000001</v>
          </cell>
          <cell r="J172">
            <v>60.024999999999991</v>
          </cell>
          <cell r="K172">
            <v>0</v>
          </cell>
          <cell r="L172">
            <v>0</v>
          </cell>
          <cell r="M172">
            <v>0.30399999999999999</v>
          </cell>
          <cell r="N172">
            <v>5.4669999999999996</v>
          </cell>
          <cell r="O172">
            <v>5.5609999999999999</v>
          </cell>
          <cell r="P172">
            <v>100</v>
          </cell>
          <cell r="Q172">
            <v>5.8000000000000003E-2</v>
          </cell>
          <cell r="R172" t="e">
            <v>#N/A</v>
          </cell>
          <cell r="T172">
            <v>0</v>
          </cell>
          <cell r="U172">
            <v>1.4210854715202004E-14</v>
          </cell>
        </row>
        <row r="173">
          <cell r="D173" t="str">
            <v xml:space="preserve"> -</v>
          </cell>
          <cell r="E173" t="str">
            <v>Azerbaigian</v>
          </cell>
          <cell r="G173">
            <v>1.6</v>
          </cell>
          <cell r="H173">
            <v>9.4120000000000008</v>
          </cell>
          <cell r="I173">
            <v>15.4</v>
          </cell>
          <cell r="J173">
            <v>90.587999999999994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17</v>
          </cell>
          <cell r="P173">
            <v>100</v>
          </cell>
          <cell r="Q173">
            <v>0.17699999999999999</v>
          </cell>
          <cell r="R173" t="e">
            <v>#N/A</v>
          </cell>
          <cell r="T173">
            <v>0</v>
          </cell>
          <cell r="U173">
            <v>0</v>
          </cell>
        </row>
        <row r="174">
          <cell r="D174" t="str">
            <v xml:space="preserve"> -</v>
          </cell>
          <cell r="E174" t="str">
            <v>Georgia</v>
          </cell>
          <cell r="G174">
            <v>4.71</v>
          </cell>
          <cell r="H174">
            <v>69.265000000000001</v>
          </cell>
          <cell r="I174">
            <v>2.09</v>
          </cell>
          <cell r="J174">
            <v>30.734999999999999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6.8</v>
          </cell>
          <cell r="P174">
            <v>100</v>
          </cell>
          <cell r="Q174">
            <v>7.0999999999999994E-2</v>
          </cell>
          <cell r="R174" t="e">
            <v>#N/A</v>
          </cell>
          <cell r="T174">
            <v>0</v>
          </cell>
          <cell r="U174">
            <v>0</v>
          </cell>
        </row>
        <row r="175">
          <cell r="D175" t="str">
            <v xml:space="preserve"> -</v>
          </cell>
          <cell r="E175" t="str">
            <v>Kazakistan</v>
          </cell>
          <cell r="G175">
            <v>8.3309999999999995</v>
          </cell>
          <cell r="H175">
            <v>12.497999999999999</v>
          </cell>
          <cell r="I175">
            <v>58.328000000000003</v>
          </cell>
          <cell r="J175">
            <v>87.501999999999995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66.659000000000006</v>
          </cell>
          <cell r="P175">
            <v>100</v>
          </cell>
          <cell r="Q175">
            <v>0.69499999999999995</v>
          </cell>
          <cell r="R175" t="e">
            <v>#N/A</v>
          </cell>
          <cell r="T175">
            <v>0</v>
          </cell>
          <cell r="U175">
            <v>0</v>
          </cell>
        </row>
        <row r="176">
          <cell r="D176" t="str">
            <v xml:space="preserve"> -</v>
          </cell>
          <cell r="E176" t="str">
            <v>Kirghizistan</v>
          </cell>
          <cell r="G176">
            <v>11.118</v>
          </cell>
          <cell r="H176">
            <v>90.031999999999996</v>
          </cell>
          <cell r="I176">
            <v>1.2309999999999999</v>
          </cell>
          <cell r="J176">
            <v>9.9680000000000035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12.349</v>
          </cell>
          <cell r="P176">
            <v>100</v>
          </cell>
          <cell r="Q176">
            <v>0.129</v>
          </cell>
          <cell r="R176" t="e">
            <v>#N/A</v>
          </cell>
          <cell r="T176">
            <v>0</v>
          </cell>
          <cell r="U176">
            <v>0</v>
          </cell>
        </row>
        <row r="177">
          <cell r="D177" t="str">
            <v xml:space="preserve"> -</v>
          </cell>
          <cell r="E177" t="str">
            <v>Tagikistan</v>
          </cell>
          <cell r="G177">
            <v>14.18</v>
          </cell>
          <cell r="H177">
            <v>96.07</v>
          </cell>
          <cell r="I177">
            <v>0.58000000000000007</v>
          </cell>
          <cell r="J177">
            <v>3.9300000000000068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14.76</v>
          </cell>
          <cell r="P177">
            <v>100</v>
          </cell>
          <cell r="Q177">
            <v>0.154</v>
          </cell>
          <cell r="R177" t="e">
            <v>#N/A</v>
          </cell>
          <cell r="T177">
            <v>0</v>
          </cell>
          <cell r="U177">
            <v>0</v>
          </cell>
        </row>
        <row r="178">
          <cell r="D178" t="str">
            <v xml:space="preserve"> -</v>
          </cell>
          <cell r="E178" t="str">
            <v>Turkmenistan</v>
          </cell>
          <cell r="G178">
            <v>4.0000000000000001E-3</v>
          </cell>
          <cell r="H178">
            <v>4.1000000000000002E-2</v>
          </cell>
          <cell r="I178">
            <v>9.7960000000000012</v>
          </cell>
          <cell r="J178">
            <v>99.959000000000003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9.8000000000000007</v>
          </cell>
          <cell r="P178">
            <v>100</v>
          </cell>
          <cell r="Q178">
            <v>0.10199999999999999</v>
          </cell>
          <cell r="R178" t="e">
            <v>#N/A</v>
          </cell>
          <cell r="T178">
            <v>0</v>
          </cell>
          <cell r="U178">
            <v>0</v>
          </cell>
        </row>
        <row r="179">
          <cell r="D179" t="str">
            <v xml:space="preserve"> -</v>
          </cell>
          <cell r="E179" t="str">
            <v>Uzbekistan</v>
          </cell>
          <cell r="G179">
            <v>7.1</v>
          </cell>
          <cell r="H179">
            <v>15.042</v>
          </cell>
          <cell r="I179">
            <v>40.1</v>
          </cell>
          <cell r="J179">
            <v>84.957999999999998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47.2</v>
          </cell>
          <cell r="P179">
            <v>100</v>
          </cell>
          <cell r="Q179">
            <v>0.49199999999999999</v>
          </cell>
          <cell r="R179" t="e">
            <v>#N/A</v>
          </cell>
          <cell r="T179">
            <v>0</v>
          </cell>
          <cell r="U179">
            <v>0</v>
          </cell>
        </row>
        <row r="182">
          <cell r="D182" t="str">
            <v>Russia  Europea</v>
          </cell>
          <cell r="G182">
            <v>193.67700000000002</v>
          </cell>
          <cell r="H182">
            <v>17.404</v>
          </cell>
          <cell r="I182">
            <v>754.45899999999995</v>
          </cell>
          <cell r="J182">
            <v>67.796999999999997</v>
          </cell>
          <cell r="K182">
            <v>0.03</v>
          </cell>
          <cell r="L182">
            <v>3.0000000000000001E-3</v>
          </cell>
          <cell r="M182">
            <v>164.654</v>
          </cell>
          <cell r="N182">
            <v>14.795999999999999</v>
          </cell>
          <cell r="O182">
            <v>1112.82</v>
          </cell>
          <cell r="P182">
            <v>100</v>
          </cell>
          <cell r="Q182">
            <v>11.597</v>
          </cell>
          <cell r="R182" t="e">
            <v>#N/A</v>
          </cell>
          <cell r="T182">
            <v>0</v>
          </cell>
          <cell r="U182">
            <v>0</v>
          </cell>
          <cell r="V182">
            <v>0</v>
          </cell>
        </row>
        <row r="183">
          <cell r="D183" t="str">
            <v xml:space="preserve"> -</v>
          </cell>
          <cell r="E183" t="str">
            <v>Bielorussia</v>
          </cell>
          <cell r="G183">
            <v>0.02</v>
          </cell>
          <cell r="H183">
            <v>0.08</v>
          </cell>
          <cell r="I183">
            <v>24.898</v>
          </cell>
          <cell r="J183">
            <v>99.92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24.917999999999999</v>
          </cell>
          <cell r="P183">
            <v>100</v>
          </cell>
          <cell r="Q183">
            <v>0.26</v>
          </cell>
          <cell r="R183" t="e">
            <v>#N/A</v>
          </cell>
          <cell r="T183">
            <v>0</v>
          </cell>
          <cell r="U183">
            <v>0</v>
          </cell>
        </row>
        <row r="184">
          <cell r="D184" t="str">
            <v xml:space="preserve"> -</v>
          </cell>
          <cell r="E184" t="str">
            <v>Estonia</v>
          </cell>
          <cell r="G184">
            <v>3.0000000000000001E-3</v>
          </cell>
          <cell r="H184">
            <v>3.9E-2</v>
          </cell>
          <cell r="I184">
            <v>7.6040000000000001</v>
          </cell>
          <cell r="J184">
            <v>99.960999999999999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7.6070000000000002</v>
          </cell>
          <cell r="P184">
            <v>100</v>
          </cell>
          <cell r="Q184">
            <v>7.9000000000000001E-2</v>
          </cell>
          <cell r="R184" t="e">
            <v>#N/A</v>
          </cell>
          <cell r="T184">
            <v>0</v>
          </cell>
          <cell r="U184">
            <v>0</v>
          </cell>
        </row>
        <row r="185">
          <cell r="D185" t="str">
            <v xml:space="preserve"> -</v>
          </cell>
          <cell r="E185" t="str">
            <v>Lettonia</v>
          </cell>
          <cell r="G185">
            <v>2.9369999999999998</v>
          </cell>
          <cell r="H185">
            <v>73.813000000000002</v>
          </cell>
          <cell r="I185">
            <v>1.0420000000000003</v>
          </cell>
          <cell r="J185">
            <v>26.186999999999998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3.9790000000000001</v>
          </cell>
          <cell r="P185">
            <v>100</v>
          </cell>
          <cell r="Q185">
            <v>4.1000000000000002E-2</v>
          </cell>
          <cell r="R185" t="e">
            <v>#N/A</v>
          </cell>
          <cell r="T185">
            <v>0</v>
          </cell>
          <cell r="U185">
            <v>0</v>
          </cell>
        </row>
        <row r="186">
          <cell r="D186" t="str">
            <v xml:space="preserve"> -</v>
          </cell>
          <cell r="E186" t="str">
            <v>Lituania</v>
          </cell>
          <cell r="G186">
            <v>0.751</v>
          </cell>
          <cell r="H186">
            <v>5.4039999999999999</v>
          </cell>
          <cell r="I186">
            <v>1.3250000000000011</v>
          </cell>
          <cell r="J186">
            <v>9.5330000000000013</v>
          </cell>
          <cell r="K186">
            <v>0</v>
          </cell>
          <cell r="L186">
            <v>0</v>
          </cell>
          <cell r="M186">
            <v>11.821999999999999</v>
          </cell>
          <cell r="N186">
            <v>85.063000000000002</v>
          </cell>
          <cell r="O186">
            <v>13.898</v>
          </cell>
          <cell r="P186">
            <v>100</v>
          </cell>
          <cell r="Q186">
            <v>0.14499999999999999</v>
          </cell>
          <cell r="R186" t="e">
            <v>#N/A</v>
          </cell>
          <cell r="T186">
            <v>0</v>
          </cell>
          <cell r="U186">
            <v>0</v>
          </cell>
        </row>
        <row r="187">
          <cell r="D187" t="str">
            <v xml:space="preserve"> -</v>
          </cell>
          <cell r="E187" t="str">
            <v>Moldavia</v>
          </cell>
          <cell r="G187">
            <v>0.28000000000000003</v>
          </cell>
          <cell r="H187">
            <v>3.3370000000000002</v>
          </cell>
          <cell r="I187">
            <v>8.1120000000000001</v>
          </cell>
          <cell r="J187">
            <v>96.662999999999997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8.3919999999999995</v>
          </cell>
          <cell r="P187">
            <v>100</v>
          </cell>
          <cell r="Q187">
            <v>8.6999999999999994E-2</v>
          </cell>
          <cell r="R187" t="e">
            <v>#N/A</v>
          </cell>
          <cell r="T187">
            <v>0</v>
          </cell>
          <cell r="U187">
            <v>0</v>
          </cell>
        </row>
        <row r="188">
          <cell r="D188" t="str">
            <v xml:space="preserve"> -</v>
          </cell>
          <cell r="E188" t="str">
            <v>Federazione  Russa</v>
          </cell>
          <cell r="G188">
            <v>177.256</v>
          </cell>
          <cell r="H188">
            <v>20.611000000000001</v>
          </cell>
          <cell r="I188">
            <v>583.20799999999997</v>
          </cell>
          <cell r="J188">
            <v>67.812999999999988</v>
          </cell>
          <cell r="K188">
            <v>0.03</v>
          </cell>
          <cell r="L188">
            <v>3.0000000000000001E-3</v>
          </cell>
          <cell r="M188">
            <v>99.531999999999996</v>
          </cell>
          <cell r="N188">
            <v>11.573</v>
          </cell>
          <cell r="O188">
            <v>860.02599999999995</v>
          </cell>
          <cell r="P188">
            <v>100</v>
          </cell>
          <cell r="Q188">
            <v>8.9629999999999992</v>
          </cell>
          <cell r="R188" t="e">
            <v>#N/A</v>
          </cell>
          <cell r="T188">
            <v>0</v>
          </cell>
          <cell r="U188">
            <v>0</v>
          </cell>
        </row>
        <row r="189">
          <cell r="D189" t="str">
            <v xml:space="preserve"> -</v>
          </cell>
          <cell r="E189" t="str">
            <v>Ucraina</v>
          </cell>
          <cell r="G189">
            <v>12.43</v>
          </cell>
          <cell r="H189">
            <v>6.407</v>
          </cell>
          <cell r="I189">
            <v>128.26999999999998</v>
          </cell>
          <cell r="J189">
            <v>66.119</v>
          </cell>
          <cell r="K189">
            <v>0</v>
          </cell>
          <cell r="L189">
            <v>0</v>
          </cell>
          <cell r="M189">
            <v>53.3</v>
          </cell>
          <cell r="N189">
            <v>27.474</v>
          </cell>
          <cell r="O189">
            <v>194</v>
          </cell>
          <cell r="P189">
            <v>100</v>
          </cell>
          <cell r="Q189">
            <v>2.0219999999999998</v>
          </cell>
          <cell r="R189" t="e">
            <v>#N/A</v>
          </cell>
          <cell r="T189">
            <v>0</v>
          </cell>
          <cell r="U189">
            <v>0</v>
          </cell>
        </row>
        <row r="192">
          <cell r="D192" t="str">
            <v>Yugoslavia</v>
          </cell>
          <cell r="G192">
            <v>21.945999999999998</v>
          </cell>
          <cell r="H192">
            <v>32.753</v>
          </cell>
          <cell r="I192">
            <v>40.279000000000011</v>
          </cell>
          <cell r="J192">
            <v>60.115000000000002</v>
          </cell>
          <cell r="K192">
            <v>0</v>
          </cell>
          <cell r="L192">
            <v>0</v>
          </cell>
          <cell r="M192">
            <v>4.7789999999999999</v>
          </cell>
          <cell r="N192">
            <v>7.1319999999999997</v>
          </cell>
          <cell r="O192">
            <v>67.004000000000005</v>
          </cell>
          <cell r="P192">
            <v>100</v>
          </cell>
          <cell r="Q192">
            <v>0.69799999999999995</v>
          </cell>
          <cell r="R192">
            <v>5.1338999999999997</v>
          </cell>
          <cell r="T192">
            <v>0</v>
          </cell>
          <cell r="U192">
            <v>0</v>
          </cell>
          <cell r="V192">
            <v>0</v>
          </cell>
        </row>
        <row r="193">
          <cell r="D193" t="str">
            <v xml:space="preserve"> -</v>
          </cell>
          <cell r="E193" t="str">
            <v>Bosnia  Herzegovina</v>
          </cell>
          <cell r="G193">
            <v>1.42</v>
          </cell>
          <cell r="H193">
            <v>64.457999999999998</v>
          </cell>
          <cell r="I193">
            <v>0.78299999999999992</v>
          </cell>
          <cell r="J193">
            <v>35.542000000000002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2.2029999999999998</v>
          </cell>
          <cell r="P193">
            <v>100</v>
          </cell>
          <cell r="Q193">
            <v>2.3E-2</v>
          </cell>
          <cell r="R193" t="e">
            <v>#N/A</v>
          </cell>
          <cell r="T193">
            <v>0</v>
          </cell>
          <cell r="U193">
            <v>0</v>
          </cell>
        </row>
        <row r="194">
          <cell r="D194" t="str">
            <v xml:space="preserve"> -</v>
          </cell>
          <cell r="E194" t="str">
            <v>Croazia</v>
          </cell>
          <cell r="G194">
            <v>5.2649999999999997</v>
          </cell>
          <cell r="H194">
            <v>59.404000000000003</v>
          </cell>
          <cell r="I194">
            <v>3.5979999999999999</v>
          </cell>
          <cell r="J194">
            <v>40.595999999999997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8.8629999999999995</v>
          </cell>
          <cell r="P194">
            <v>100</v>
          </cell>
          <cell r="Q194">
            <v>9.1999999999999998E-2</v>
          </cell>
          <cell r="R194" t="e">
            <v>#N/A</v>
          </cell>
          <cell r="T194">
            <v>0</v>
          </cell>
          <cell r="U194">
            <v>0</v>
          </cell>
        </row>
        <row r="195">
          <cell r="D195" t="str">
            <v xml:space="preserve"> -</v>
          </cell>
          <cell r="E195" t="str">
            <v>Macedonia</v>
          </cell>
          <cell r="G195">
            <v>0.80100000000000005</v>
          </cell>
          <cell r="H195">
            <v>13.101000000000001</v>
          </cell>
          <cell r="I195">
            <v>5.3129999999999997</v>
          </cell>
          <cell r="J195">
            <v>86.899000000000001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6.1139999999999999</v>
          </cell>
          <cell r="P195">
            <v>100</v>
          </cell>
          <cell r="Q195">
            <v>6.4000000000000001E-2</v>
          </cell>
          <cell r="R195" t="e">
            <v>#N/A</v>
          </cell>
          <cell r="T195">
            <v>0</v>
          </cell>
          <cell r="U195">
            <v>0</v>
          </cell>
        </row>
        <row r="196">
          <cell r="D196" t="str">
            <v xml:space="preserve"> -</v>
          </cell>
          <cell r="E196" t="str">
            <v>Slovenia</v>
          </cell>
          <cell r="G196">
            <v>3.24</v>
          </cell>
          <cell r="H196">
            <v>25.617000000000001</v>
          </cell>
          <cell r="I196">
            <v>4.6289999999999996</v>
          </cell>
          <cell r="J196">
            <v>36.597999999999999</v>
          </cell>
          <cell r="K196">
            <v>0</v>
          </cell>
          <cell r="L196">
            <v>0</v>
          </cell>
          <cell r="M196">
            <v>4.7789999999999999</v>
          </cell>
          <cell r="N196">
            <v>37.784999999999997</v>
          </cell>
          <cell r="O196">
            <v>12.648</v>
          </cell>
          <cell r="P196">
            <v>100</v>
          </cell>
          <cell r="Q196">
            <v>0.13200000000000001</v>
          </cell>
          <cell r="R196" t="e">
            <v>#N/A</v>
          </cell>
          <cell r="T196">
            <v>0</v>
          </cell>
          <cell r="U196">
            <v>0</v>
          </cell>
        </row>
        <row r="197">
          <cell r="D197" t="str">
            <v xml:space="preserve"> -</v>
          </cell>
          <cell r="E197" t="str">
            <v>Yugoslavia  F.R.</v>
          </cell>
          <cell r="G197">
            <v>11.22</v>
          </cell>
          <cell r="H197">
            <v>30.181000000000001</v>
          </cell>
          <cell r="I197">
            <v>25.956000000000003</v>
          </cell>
          <cell r="J197">
            <v>69.819000000000003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37.176000000000002</v>
          </cell>
          <cell r="P197">
            <v>100</v>
          </cell>
          <cell r="Q197">
            <v>0.38700000000000001</v>
          </cell>
          <cell r="R197" t="e">
            <v>#N/A</v>
          </cell>
          <cell r="T197">
            <v>0</v>
          </cell>
          <cell r="U197">
            <v>0</v>
          </cell>
        </row>
        <row r="200">
          <cell r="D200" t="str">
            <v>Cecoslovacchia</v>
          </cell>
          <cell r="G200">
            <v>6.3659999999999997</v>
          </cell>
          <cell r="H200">
            <v>7.3949999999999996</v>
          </cell>
          <cell r="I200">
            <v>53.594000000000001</v>
          </cell>
          <cell r="J200">
            <v>62.255000000000003</v>
          </cell>
          <cell r="K200">
            <v>0</v>
          </cell>
          <cell r="L200">
            <v>0</v>
          </cell>
          <cell r="M200">
            <v>26.127000000000002</v>
          </cell>
          <cell r="N200">
            <v>30.35</v>
          </cell>
          <cell r="O200">
            <v>86.087000000000003</v>
          </cell>
          <cell r="P200">
            <v>100</v>
          </cell>
          <cell r="Q200">
            <v>0.89700000000000002</v>
          </cell>
          <cell r="R200">
            <v>3.3599000000000001</v>
          </cell>
          <cell r="T200">
            <v>0</v>
          </cell>
          <cell r="U200">
            <v>0</v>
          </cell>
          <cell r="V200">
            <v>9.9999999999999978E-2</v>
          </cell>
        </row>
        <row r="201">
          <cell r="D201" t="str">
            <v xml:space="preserve"> -</v>
          </cell>
          <cell r="E201" t="str">
            <v>Republica  Cecoslovacca</v>
          </cell>
          <cell r="G201">
            <v>4.6399999999999997</v>
          </cell>
          <cell r="H201">
            <v>18.384</v>
          </cell>
          <cell r="I201">
            <v>8.0999999999999979</v>
          </cell>
          <cell r="J201">
            <v>32.091000000000001</v>
          </cell>
          <cell r="K201">
            <v>0</v>
          </cell>
          <cell r="L201">
            <v>0</v>
          </cell>
          <cell r="M201">
            <v>12.5</v>
          </cell>
          <cell r="N201">
            <v>49.524999999999999</v>
          </cell>
          <cell r="O201">
            <v>25.24</v>
          </cell>
          <cell r="P201">
            <v>100</v>
          </cell>
          <cell r="Q201">
            <v>0.16300000000000001</v>
          </cell>
          <cell r="R201" t="e">
            <v>#N/A</v>
          </cell>
          <cell r="T201">
            <v>0</v>
          </cell>
          <cell r="U201">
            <v>0</v>
          </cell>
        </row>
        <row r="202">
          <cell r="D202" t="str">
            <v xml:space="preserve"> -</v>
          </cell>
          <cell r="E202" t="str">
            <v>Slovacchia</v>
          </cell>
          <cell r="G202">
            <v>1.726</v>
          </cell>
          <cell r="H202">
            <v>2.8370000000000002</v>
          </cell>
          <cell r="I202">
            <v>45.494</v>
          </cell>
          <cell r="J202">
            <v>74.766999999999996</v>
          </cell>
          <cell r="K202">
            <v>0</v>
          </cell>
          <cell r="L202">
            <v>0</v>
          </cell>
          <cell r="M202">
            <v>13.627000000000001</v>
          </cell>
          <cell r="N202">
            <v>22.396000000000001</v>
          </cell>
          <cell r="O202">
            <v>60.847000000000001</v>
          </cell>
          <cell r="P202">
            <v>100</v>
          </cell>
          <cell r="Q202">
            <v>0.63400000000000001</v>
          </cell>
          <cell r="R202" t="e">
            <v>#N/A</v>
          </cell>
          <cell r="T202">
            <v>0</v>
          </cell>
          <cell r="U202">
            <v>0</v>
          </cell>
        </row>
        <row r="205">
          <cell r="D205" t="str">
            <v xml:space="preserve"> (¹) Dati riferiti all' anno fiscale .  (²) Compresa la produzione eolica e solare.</v>
          </cell>
        </row>
        <row r="206">
          <cell r="C206" t="str">
            <v>CHECK  MONDO</v>
          </cell>
          <cell r="G206">
            <v>-4.5474735088646412E-13</v>
          </cell>
          <cell r="I206">
            <v>0</v>
          </cell>
          <cell r="K206">
            <v>0</v>
          </cell>
          <cell r="M206">
            <v>-2.2737367544323206E-13</v>
          </cell>
          <cell r="O206">
            <v>0</v>
          </cell>
        </row>
        <row r="207">
          <cell r="C207" t="str">
            <v>CHECK  EUROPA</v>
          </cell>
          <cell r="G207">
            <v>0</v>
          </cell>
          <cell r="I207">
            <v>0</v>
          </cell>
          <cell r="K207">
            <v>0</v>
          </cell>
          <cell r="M207">
            <v>0</v>
          </cell>
          <cell r="O207">
            <v>0</v>
          </cell>
        </row>
        <row r="208">
          <cell r="C208" t="str">
            <v>CHECK  U E</v>
          </cell>
          <cell r="G208">
            <v>0</v>
          </cell>
          <cell r="I208">
            <v>6.8212102632969618E-13</v>
          </cell>
          <cell r="K208">
            <v>0</v>
          </cell>
          <cell r="M208">
            <v>0</v>
          </cell>
          <cell r="O208">
            <v>0</v>
          </cell>
        </row>
        <row r="209">
          <cell r="C209" t="str">
            <v>Valori  correttivi  in  America</v>
          </cell>
          <cell r="G209">
            <v>0</v>
          </cell>
          <cell r="I209">
            <v>0</v>
          </cell>
          <cell r="K209">
            <v>0</v>
          </cell>
          <cell r="M209">
            <v>0</v>
          </cell>
          <cell r="O20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7F30-0F78-43EF-8C98-1DBAA9957F4D}">
  <dimension ref="B2:P28"/>
  <sheetViews>
    <sheetView showGridLines="0" tabSelected="1" workbookViewId="0">
      <selection activeCell="B3" sqref="B3:H3"/>
    </sheetView>
  </sheetViews>
  <sheetFormatPr defaultRowHeight="15" x14ac:dyDescent="0.25"/>
  <cols>
    <col min="1" max="1" width="5.42578125" customWidth="1"/>
    <col min="2" max="9" width="16.140625" customWidth="1"/>
  </cols>
  <sheetData>
    <row r="2" spans="2:16" ht="15.75" x14ac:dyDescent="0.25">
      <c r="B2" s="175" t="s">
        <v>221</v>
      </c>
      <c r="C2" s="175"/>
      <c r="D2" s="175"/>
      <c r="E2" s="175"/>
      <c r="F2" s="175"/>
      <c r="G2" s="175"/>
      <c r="H2" s="175"/>
    </row>
    <row r="3" spans="2:16" ht="15.75" x14ac:dyDescent="0.25">
      <c r="B3" s="176" t="s">
        <v>205</v>
      </c>
      <c r="C3" s="176"/>
      <c r="D3" s="176"/>
      <c r="E3" s="176"/>
      <c r="F3" s="176"/>
      <c r="G3" s="176"/>
      <c r="H3" s="176"/>
    </row>
    <row r="5" spans="2:16" x14ac:dyDescent="0.25">
      <c r="B5" s="4"/>
      <c r="C5" s="173">
        <v>2023</v>
      </c>
      <c r="D5" s="174"/>
      <c r="E5" s="174"/>
      <c r="F5" s="174"/>
      <c r="G5" s="174"/>
      <c r="H5" s="174"/>
      <c r="I5" s="174"/>
    </row>
    <row r="6" spans="2:16" ht="25.5" x14ac:dyDescent="0.25">
      <c r="B6" s="5" t="s">
        <v>120</v>
      </c>
      <c r="C6" s="6" t="s">
        <v>121</v>
      </c>
      <c r="D6" s="6" t="s">
        <v>122</v>
      </c>
      <c r="E6" s="6" t="s">
        <v>123</v>
      </c>
      <c r="F6" s="6" t="s">
        <v>201</v>
      </c>
      <c r="G6" s="6" t="s">
        <v>202</v>
      </c>
      <c r="H6" s="6" t="s">
        <v>203</v>
      </c>
      <c r="I6" s="6" t="s">
        <v>204</v>
      </c>
    </row>
    <row r="7" spans="2:16" x14ac:dyDescent="0.25">
      <c r="B7" s="7" t="s">
        <v>2</v>
      </c>
      <c r="C7" s="8">
        <v>38242</v>
      </c>
      <c r="D7" s="8">
        <v>972.2</v>
      </c>
      <c r="E7" s="8">
        <v>1055.2</v>
      </c>
      <c r="F7" s="14">
        <v>1039.0999999999999</v>
      </c>
      <c r="G7" s="102">
        <v>193.8</v>
      </c>
      <c r="H7" s="14">
        <v>12599</v>
      </c>
      <c r="I7" s="14">
        <v>89.8</v>
      </c>
      <c r="J7" s="18"/>
      <c r="K7" s="18"/>
      <c r="L7" s="18"/>
      <c r="M7" s="18"/>
      <c r="N7" s="18"/>
      <c r="O7" s="18"/>
      <c r="P7" s="18"/>
    </row>
    <row r="8" spans="2:16" x14ac:dyDescent="0.25">
      <c r="B8" s="103" t="s">
        <v>12</v>
      </c>
      <c r="C8" s="104">
        <v>16181</v>
      </c>
      <c r="D8" s="104">
        <v>503.6</v>
      </c>
      <c r="E8" s="104">
        <v>573</v>
      </c>
      <c r="F8" s="105">
        <v>563.70000000000005</v>
      </c>
      <c r="G8" s="106">
        <v>71.900000000000006</v>
      </c>
      <c r="H8" s="105">
        <v>5324</v>
      </c>
      <c r="I8" s="105">
        <v>27.8</v>
      </c>
      <c r="J8" s="18"/>
      <c r="K8" s="18"/>
      <c r="L8" s="18"/>
      <c r="M8" s="18"/>
      <c r="N8" s="18"/>
      <c r="O8" s="18"/>
      <c r="P8" s="18"/>
    </row>
    <row r="9" spans="2:16" x14ac:dyDescent="0.25">
      <c r="B9" s="9" t="s">
        <v>16</v>
      </c>
      <c r="C9" s="10">
        <v>45434</v>
      </c>
      <c r="D9" s="10">
        <v>729.1</v>
      </c>
      <c r="E9" s="10">
        <v>785.9</v>
      </c>
      <c r="F9" s="15">
        <v>775</v>
      </c>
      <c r="G9" s="107">
        <v>180.2</v>
      </c>
      <c r="H9" s="15">
        <v>15003</v>
      </c>
      <c r="I9" s="15">
        <v>90.9</v>
      </c>
      <c r="J9" s="18"/>
      <c r="K9" s="18"/>
      <c r="L9" s="18"/>
      <c r="M9" s="18"/>
      <c r="N9" s="18"/>
      <c r="O9" s="18"/>
      <c r="P9" s="18"/>
    </row>
    <row r="10" spans="2:16" x14ac:dyDescent="0.25">
      <c r="B10" s="103" t="s">
        <v>27</v>
      </c>
      <c r="C10" s="104">
        <v>66368</v>
      </c>
      <c r="D10" s="104">
        <v>1230</v>
      </c>
      <c r="E10" s="104">
        <v>1157.0999999999999</v>
      </c>
      <c r="F10" s="105">
        <v>1139.9000000000001</v>
      </c>
      <c r="G10" s="106">
        <v>359.1</v>
      </c>
      <c r="H10" s="105">
        <v>24270</v>
      </c>
      <c r="I10" s="105">
        <v>151</v>
      </c>
      <c r="J10" s="18"/>
      <c r="K10" s="18"/>
      <c r="L10" s="18"/>
      <c r="M10" s="18"/>
      <c r="N10" s="18"/>
      <c r="O10" s="18"/>
      <c r="P10" s="18"/>
    </row>
    <row r="11" spans="2:16" x14ac:dyDescent="0.25">
      <c r="B11" s="9" t="s">
        <v>124</v>
      </c>
      <c r="C11" s="10">
        <v>163150</v>
      </c>
      <c r="D11" s="10">
        <v>3029.7</v>
      </c>
      <c r="E11" s="10">
        <v>2964.2</v>
      </c>
      <c r="F11" s="15">
        <v>2921.8</v>
      </c>
      <c r="G11" s="107">
        <v>836.9</v>
      </c>
      <c r="H11" s="15">
        <v>53019</v>
      </c>
      <c r="I11" s="15">
        <v>345.1</v>
      </c>
      <c r="J11" s="18"/>
      <c r="K11" s="18"/>
      <c r="L11" s="18"/>
      <c r="M11" s="18"/>
      <c r="N11" s="18"/>
      <c r="O11" s="18"/>
      <c r="P11" s="18"/>
    </row>
    <row r="12" spans="2:16" x14ac:dyDescent="0.25">
      <c r="B12" s="103" t="s">
        <v>54</v>
      </c>
      <c r="C12" s="104">
        <v>61337</v>
      </c>
      <c r="D12" s="104">
        <v>881.8</v>
      </c>
      <c r="E12" s="104">
        <v>737.1</v>
      </c>
      <c r="F12" s="105">
        <v>727.9</v>
      </c>
      <c r="G12" s="106">
        <v>221.4</v>
      </c>
      <c r="H12" s="105">
        <v>21346</v>
      </c>
      <c r="I12" s="105">
        <v>126</v>
      </c>
      <c r="J12" s="18"/>
      <c r="K12" s="18"/>
      <c r="L12" s="18"/>
      <c r="M12" s="18"/>
      <c r="N12" s="18"/>
      <c r="O12" s="18"/>
      <c r="P12" s="18"/>
    </row>
    <row r="13" spans="2:16" x14ac:dyDescent="0.25">
      <c r="B13" s="9" t="s">
        <v>63</v>
      </c>
      <c r="C13" s="10">
        <v>106408</v>
      </c>
      <c r="D13" s="10">
        <v>2025.9</v>
      </c>
      <c r="E13" s="10">
        <v>2204</v>
      </c>
      <c r="F13" s="15">
        <v>2160.6</v>
      </c>
      <c r="G13" s="107">
        <v>389.1</v>
      </c>
      <c r="H13" s="15">
        <v>36628</v>
      </c>
      <c r="I13" s="15">
        <v>230.2</v>
      </c>
      <c r="J13" s="18"/>
      <c r="K13" s="18"/>
      <c r="L13" s="18"/>
      <c r="M13" s="18"/>
      <c r="N13" s="18"/>
      <c r="O13" s="18"/>
      <c r="P13" s="18"/>
    </row>
    <row r="14" spans="2:16" x14ac:dyDescent="0.25">
      <c r="B14" s="103" t="s">
        <v>68</v>
      </c>
      <c r="C14" s="104">
        <v>17171</v>
      </c>
      <c r="D14" s="104">
        <v>186.8</v>
      </c>
      <c r="E14" s="104">
        <v>166.7</v>
      </c>
      <c r="F14" s="105">
        <v>164.9</v>
      </c>
      <c r="G14" s="106">
        <v>68.3</v>
      </c>
      <c r="H14" s="105">
        <v>6166</v>
      </c>
      <c r="I14" s="105">
        <v>37</v>
      </c>
      <c r="J14" s="18"/>
      <c r="K14" s="18"/>
      <c r="L14" s="18"/>
      <c r="M14" s="18"/>
      <c r="N14" s="18"/>
      <c r="O14" s="18"/>
      <c r="P14" s="18"/>
    </row>
    <row r="15" spans="2:16" x14ac:dyDescent="0.25">
      <c r="B15" s="9" t="s">
        <v>21</v>
      </c>
      <c r="C15" s="10">
        <v>264823</v>
      </c>
      <c r="D15" s="10">
        <v>4048.5</v>
      </c>
      <c r="E15" s="10">
        <v>3510.8</v>
      </c>
      <c r="F15" s="15">
        <v>3469.8</v>
      </c>
      <c r="G15" s="107">
        <v>1354.7</v>
      </c>
      <c r="H15" s="15">
        <v>100020</v>
      </c>
      <c r="I15" s="15">
        <v>649.6</v>
      </c>
      <c r="J15" s="18"/>
      <c r="K15" s="18"/>
      <c r="L15" s="18"/>
      <c r="M15" s="18"/>
      <c r="N15" s="18"/>
      <c r="O15" s="18"/>
      <c r="P15" s="18"/>
    </row>
    <row r="16" spans="2:16" x14ac:dyDescent="0.25">
      <c r="B16" s="103" t="s">
        <v>79</v>
      </c>
      <c r="C16" s="104">
        <v>50546</v>
      </c>
      <c r="D16" s="104">
        <v>1359.1</v>
      </c>
      <c r="E16" s="104">
        <v>1484.4</v>
      </c>
      <c r="F16" s="105">
        <v>1461.3</v>
      </c>
      <c r="G16" s="106">
        <v>281.60000000000002</v>
      </c>
      <c r="H16" s="105">
        <v>15132</v>
      </c>
      <c r="I16" s="105">
        <v>92.2</v>
      </c>
      <c r="J16" s="18"/>
      <c r="K16" s="18"/>
      <c r="L16" s="18"/>
      <c r="M16" s="18"/>
      <c r="N16" s="18"/>
      <c r="O16" s="18"/>
      <c r="P16" s="18"/>
    </row>
    <row r="17" spans="2:16" x14ac:dyDescent="0.25">
      <c r="B17" s="9" t="s">
        <v>90</v>
      </c>
      <c r="C17" s="10">
        <v>7200</v>
      </c>
      <c r="D17" s="10">
        <v>206</v>
      </c>
      <c r="E17" s="10">
        <v>232.9</v>
      </c>
      <c r="F17" s="15">
        <v>228.9</v>
      </c>
      <c r="G17" s="107">
        <v>28.2</v>
      </c>
      <c r="H17" s="15">
        <v>2217</v>
      </c>
      <c r="I17" s="15">
        <v>14.6</v>
      </c>
      <c r="J17" s="18"/>
      <c r="K17" s="18"/>
      <c r="L17" s="18"/>
      <c r="M17" s="18"/>
      <c r="N17" s="18"/>
      <c r="O17" s="18"/>
      <c r="P17" s="18"/>
    </row>
    <row r="18" spans="2:16" x14ac:dyDescent="0.25">
      <c r="B18" s="103" t="s">
        <v>1</v>
      </c>
      <c r="C18" s="104">
        <v>110678</v>
      </c>
      <c r="D18" s="104">
        <v>2566.1999999999998</v>
      </c>
      <c r="E18" s="104">
        <v>2392.8000000000002</v>
      </c>
      <c r="F18" s="105">
        <v>2356.4</v>
      </c>
      <c r="G18" s="106">
        <v>616</v>
      </c>
      <c r="H18" s="105">
        <v>38348</v>
      </c>
      <c r="I18" s="105">
        <v>251.7</v>
      </c>
      <c r="J18" s="18"/>
      <c r="K18" s="18"/>
      <c r="L18" s="18"/>
      <c r="M18" s="18"/>
      <c r="N18" s="18"/>
      <c r="O18" s="18"/>
      <c r="P18" s="18"/>
    </row>
    <row r="19" spans="2:16" x14ac:dyDescent="0.25">
      <c r="B19" s="9" t="s">
        <v>44</v>
      </c>
      <c r="C19" s="10">
        <v>15067</v>
      </c>
      <c r="D19" s="10">
        <v>377.4</v>
      </c>
      <c r="E19" s="10">
        <v>343.7</v>
      </c>
      <c r="F19" s="15">
        <v>340.1</v>
      </c>
      <c r="G19" s="107">
        <v>120.1</v>
      </c>
      <c r="H19" s="15">
        <v>4521</v>
      </c>
      <c r="I19" s="15">
        <v>39.5</v>
      </c>
      <c r="J19" s="18"/>
      <c r="K19" s="18"/>
      <c r="L19" s="18"/>
      <c r="M19" s="18"/>
      <c r="N19" s="18"/>
      <c r="O19" s="18"/>
      <c r="P19" s="18"/>
    </row>
    <row r="20" spans="2:16" x14ac:dyDescent="0.25">
      <c r="B20" s="103" t="s">
        <v>46</v>
      </c>
      <c r="C20" s="104">
        <v>29526</v>
      </c>
      <c r="D20" s="104">
        <v>305.10000000000002</v>
      </c>
      <c r="E20" s="104">
        <v>267.8</v>
      </c>
      <c r="F20" s="105">
        <v>265.39999999999998</v>
      </c>
      <c r="G20" s="106">
        <v>109.9</v>
      </c>
      <c r="H20" s="105">
        <v>10812</v>
      </c>
      <c r="I20" s="105">
        <v>62.3</v>
      </c>
      <c r="J20" s="18"/>
      <c r="K20" s="18"/>
      <c r="L20" s="18"/>
      <c r="M20" s="18"/>
      <c r="N20" s="18"/>
      <c r="O20" s="18"/>
      <c r="P20" s="18"/>
    </row>
    <row r="21" spans="2:16" x14ac:dyDescent="0.25">
      <c r="B21" s="9" t="s">
        <v>93</v>
      </c>
      <c r="C21" s="10">
        <v>92228</v>
      </c>
      <c r="D21" s="10">
        <v>3312.7</v>
      </c>
      <c r="E21" s="10">
        <v>4193.3</v>
      </c>
      <c r="F21" s="15">
        <v>4111.6000000000004</v>
      </c>
      <c r="G21" s="107">
        <v>454.3</v>
      </c>
      <c r="H21" s="15">
        <v>27791</v>
      </c>
      <c r="I21" s="15">
        <v>163.9</v>
      </c>
      <c r="J21" s="18"/>
      <c r="K21" s="18"/>
      <c r="L21" s="18"/>
      <c r="M21" s="18"/>
      <c r="N21" s="18"/>
      <c r="O21" s="18"/>
      <c r="P21" s="18"/>
    </row>
    <row r="22" spans="2:16" x14ac:dyDescent="0.25">
      <c r="B22" s="103" t="s">
        <v>99</v>
      </c>
      <c r="C22" s="104">
        <v>59465</v>
      </c>
      <c r="D22" s="104">
        <v>1360.1</v>
      </c>
      <c r="E22" s="104">
        <v>1520.9</v>
      </c>
      <c r="F22" s="105">
        <v>1489.3</v>
      </c>
      <c r="G22" s="108">
        <v>282.10000000000002</v>
      </c>
      <c r="H22" s="105">
        <v>16568</v>
      </c>
      <c r="I22" s="105">
        <v>99.2</v>
      </c>
      <c r="J22" s="18"/>
      <c r="K22" s="18"/>
      <c r="L22" s="18"/>
      <c r="M22" s="18"/>
      <c r="N22" s="18"/>
      <c r="O22" s="18"/>
      <c r="P22" s="18"/>
    </row>
    <row r="23" spans="2:16" x14ac:dyDescent="0.25">
      <c r="B23" s="9" t="s">
        <v>105</v>
      </c>
      <c r="C23" s="10">
        <v>103076</v>
      </c>
      <c r="D23" s="10">
        <v>2164.4</v>
      </c>
      <c r="E23" s="10">
        <v>2381.6</v>
      </c>
      <c r="F23" s="15">
        <v>2340.1</v>
      </c>
      <c r="G23" s="109">
        <v>425.7</v>
      </c>
      <c r="H23" s="15">
        <v>32547</v>
      </c>
      <c r="I23" s="15">
        <v>207.9</v>
      </c>
      <c r="J23" s="18"/>
      <c r="K23" s="18"/>
      <c r="L23" s="18"/>
      <c r="M23" s="18"/>
      <c r="N23" s="18"/>
      <c r="O23" s="18"/>
      <c r="P23" s="18"/>
    </row>
    <row r="24" spans="2:16" x14ac:dyDescent="0.25">
      <c r="B24" s="103" t="s">
        <v>74</v>
      </c>
      <c r="C24" s="104">
        <v>86635</v>
      </c>
      <c r="D24" s="104">
        <v>1225.8</v>
      </c>
      <c r="E24" s="104">
        <v>1183.5999999999999</v>
      </c>
      <c r="F24" s="105">
        <v>1169.2</v>
      </c>
      <c r="G24" s="106">
        <v>381.3</v>
      </c>
      <c r="H24" s="105">
        <v>33312</v>
      </c>
      <c r="I24" s="105">
        <v>222.4</v>
      </c>
      <c r="J24" s="18"/>
      <c r="K24" s="18"/>
      <c r="L24" s="18"/>
      <c r="M24" s="18"/>
      <c r="N24" s="18"/>
      <c r="O24" s="18"/>
      <c r="P24" s="18"/>
    </row>
    <row r="25" spans="2:16" x14ac:dyDescent="0.25">
      <c r="B25" s="9" t="s">
        <v>115</v>
      </c>
      <c r="C25" s="10">
        <v>32037</v>
      </c>
      <c r="D25" s="10">
        <v>632.4</v>
      </c>
      <c r="E25" s="10">
        <v>635.6</v>
      </c>
      <c r="F25" s="15">
        <v>626.70000000000005</v>
      </c>
      <c r="G25" s="107">
        <v>139.5</v>
      </c>
      <c r="H25" s="15">
        <v>8933</v>
      </c>
      <c r="I25" s="15">
        <v>56.3</v>
      </c>
      <c r="J25" s="18"/>
      <c r="K25" s="18"/>
      <c r="L25" s="18"/>
      <c r="M25" s="18"/>
      <c r="N25" s="18"/>
      <c r="O25" s="18"/>
      <c r="P25" s="18"/>
    </row>
    <row r="26" spans="2:16" x14ac:dyDescent="0.25">
      <c r="B26" s="103" t="s">
        <v>125</v>
      </c>
      <c r="C26" s="104">
        <v>3862</v>
      </c>
      <c r="D26" s="104">
        <v>35.1</v>
      </c>
      <c r="E26" s="104">
        <v>34.5</v>
      </c>
      <c r="F26" s="105">
        <v>34.200000000000003</v>
      </c>
      <c r="G26" s="106">
        <v>11.3</v>
      </c>
      <c r="H26" s="105">
        <v>932</v>
      </c>
      <c r="I26" s="105">
        <v>7.9</v>
      </c>
      <c r="J26" s="18"/>
      <c r="K26" s="18"/>
      <c r="L26" s="18"/>
      <c r="M26" s="18"/>
      <c r="N26" s="18"/>
      <c r="O26" s="18"/>
      <c r="P26" s="18"/>
    </row>
    <row r="27" spans="2:16" x14ac:dyDescent="0.25">
      <c r="B27" s="11" t="s">
        <v>48</v>
      </c>
      <c r="C27" s="12">
        <v>228013</v>
      </c>
      <c r="D27" s="12">
        <v>3167.5</v>
      </c>
      <c r="E27" s="12">
        <v>2886.2</v>
      </c>
      <c r="F27" s="16">
        <v>2849.9</v>
      </c>
      <c r="G27" s="110">
        <v>972.4</v>
      </c>
      <c r="H27" s="16">
        <v>71123</v>
      </c>
      <c r="I27" s="16">
        <v>446.5</v>
      </c>
      <c r="J27" s="18"/>
      <c r="K27" s="18"/>
      <c r="L27" s="18"/>
      <c r="M27" s="18"/>
      <c r="N27" s="18"/>
      <c r="O27" s="18"/>
      <c r="P27" s="18"/>
    </row>
    <row r="28" spans="2:16" x14ac:dyDescent="0.25">
      <c r="B28" s="111" t="s">
        <v>126</v>
      </c>
      <c r="C28" s="112">
        <v>1597447</v>
      </c>
      <c r="D28" s="112">
        <v>30319.4</v>
      </c>
      <c r="E28" s="112">
        <v>30711.1</v>
      </c>
      <c r="F28" s="112">
        <v>30235.8</v>
      </c>
      <c r="G28" s="112">
        <v>7497.7</v>
      </c>
      <c r="H28" s="112">
        <v>536611</v>
      </c>
      <c r="I28" s="112">
        <v>3412</v>
      </c>
      <c r="J28" s="18"/>
      <c r="K28" s="18"/>
      <c r="L28" s="18"/>
      <c r="M28" s="18"/>
      <c r="N28" s="18"/>
      <c r="O28" s="18"/>
      <c r="P28" s="18"/>
    </row>
  </sheetData>
  <mergeCells count="3">
    <mergeCell ref="C5:I5"/>
    <mergeCell ref="B2:H2"/>
    <mergeCell ref="B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I31"/>
  <sheetViews>
    <sheetView showGridLines="0" topLeftCell="B1" zoomScaleNormal="100" workbookViewId="0">
      <selection activeCell="D9" sqref="D9"/>
    </sheetView>
  </sheetViews>
  <sheetFormatPr defaultColWidth="9.140625" defaultRowHeight="15" x14ac:dyDescent="0.25"/>
  <cols>
    <col min="1" max="1" width="9.140625" style="1" customWidth="1"/>
    <col min="2" max="2" width="2.28515625" style="1" customWidth="1"/>
    <col min="3" max="3" width="31.140625" style="1" customWidth="1"/>
    <col min="4" max="5" width="19.42578125" style="1" customWidth="1"/>
    <col min="6" max="6" width="19.42578125" customWidth="1"/>
    <col min="7" max="7" width="27.140625" style="1" bestFit="1" customWidth="1"/>
    <col min="8" max="8" width="23" style="1" bestFit="1" customWidth="1"/>
    <col min="9" max="9" width="13.5703125" style="1" bestFit="1" customWidth="1"/>
    <col min="10" max="16384" width="9.140625" style="1"/>
  </cols>
  <sheetData>
    <row r="2" spans="3:9" ht="15.75" x14ac:dyDescent="0.25">
      <c r="C2" s="175" t="s">
        <v>217</v>
      </c>
      <c r="D2" s="175"/>
      <c r="E2" s="175"/>
      <c r="F2" s="175"/>
      <c r="G2" s="175"/>
    </row>
    <row r="3" spans="3:9" ht="15.75" x14ac:dyDescent="0.25">
      <c r="C3" s="176" t="s">
        <v>199</v>
      </c>
      <c r="D3" s="176"/>
      <c r="E3" s="176"/>
      <c r="F3" s="176"/>
      <c r="G3" s="176"/>
    </row>
    <row r="4" spans="3:9" x14ac:dyDescent="0.25">
      <c r="C4" s="31"/>
      <c r="D4" s="31"/>
      <c r="E4" s="31"/>
    </row>
    <row r="5" spans="3:9" ht="3" customHeight="1" x14ac:dyDescent="0.25">
      <c r="C5" s="17"/>
      <c r="D5" s="17"/>
      <c r="E5" s="17"/>
    </row>
    <row r="6" spans="3:9" ht="25.5" x14ac:dyDescent="0.2">
      <c r="C6" s="158" t="s">
        <v>179</v>
      </c>
      <c r="D6" s="159" t="s">
        <v>142</v>
      </c>
      <c r="E6" s="159" t="s">
        <v>160</v>
      </c>
      <c r="F6" s="159" t="s">
        <v>123</v>
      </c>
    </row>
    <row r="7" spans="3:9" ht="12.75" x14ac:dyDescent="0.2">
      <c r="C7" s="84" t="s">
        <v>2</v>
      </c>
      <c r="D7" s="85">
        <v>3522</v>
      </c>
      <c r="E7" s="85">
        <v>271.2</v>
      </c>
      <c r="F7" s="85">
        <v>296</v>
      </c>
      <c r="G7" s="89"/>
      <c r="H7" s="89"/>
      <c r="I7" s="89"/>
    </row>
    <row r="8" spans="3:9" ht="12.75" x14ac:dyDescent="0.2">
      <c r="C8" s="166" t="s">
        <v>12</v>
      </c>
      <c r="D8" s="167">
        <v>1525</v>
      </c>
      <c r="E8" s="167">
        <v>82.9</v>
      </c>
      <c r="F8" s="167">
        <v>88.1</v>
      </c>
      <c r="G8" s="89"/>
      <c r="H8" s="89"/>
      <c r="I8" s="89"/>
    </row>
    <row r="9" spans="3:9" ht="12.75" x14ac:dyDescent="0.2">
      <c r="C9" s="86" t="s">
        <v>16</v>
      </c>
      <c r="D9" s="10">
        <v>4387</v>
      </c>
      <c r="E9" s="10">
        <v>161.4</v>
      </c>
      <c r="F9" s="10">
        <v>164.7</v>
      </c>
      <c r="G9" s="89"/>
      <c r="H9" s="89"/>
      <c r="I9" s="89"/>
    </row>
    <row r="10" spans="3:9" ht="12.75" x14ac:dyDescent="0.2">
      <c r="C10" s="168" t="s">
        <v>27</v>
      </c>
      <c r="D10" s="104">
        <v>6633</v>
      </c>
      <c r="E10" s="104">
        <v>314.3</v>
      </c>
      <c r="F10" s="104">
        <v>284</v>
      </c>
      <c r="G10" s="89"/>
      <c r="H10" s="89"/>
      <c r="I10" s="89"/>
    </row>
    <row r="11" spans="3:9" ht="12.75" x14ac:dyDescent="0.2">
      <c r="C11" s="87" t="s">
        <v>124</v>
      </c>
      <c r="D11" s="10">
        <v>11252</v>
      </c>
      <c r="E11" s="10">
        <v>651.5</v>
      </c>
      <c r="F11" s="10">
        <v>624.9</v>
      </c>
      <c r="G11" s="89"/>
      <c r="H11" s="89"/>
      <c r="I11" s="89"/>
    </row>
    <row r="12" spans="3:9" ht="12.75" x14ac:dyDescent="0.2">
      <c r="C12" s="168" t="s">
        <v>54</v>
      </c>
      <c r="D12" s="104">
        <v>3263</v>
      </c>
      <c r="E12" s="104">
        <v>123.9</v>
      </c>
      <c r="F12" s="104">
        <v>99.3</v>
      </c>
      <c r="G12" s="89"/>
      <c r="H12" s="89"/>
      <c r="I12" s="89"/>
    </row>
    <row r="13" spans="3:9" ht="12.75" x14ac:dyDescent="0.2">
      <c r="C13" s="87" t="s">
        <v>63</v>
      </c>
      <c r="D13" s="10">
        <v>6341</v>
      </c>
      <c r="E13" s="10">
        <v>426.6</v>
      </c>
      <c r="F13" s="10">
        <v>355.5</v>
      </c>
      <c r="G13" s="89"/>
      <c r="H13" s="89"/>
      <c r="I13" s="89"/>
    </row>
    <row r="14" spans="3:9" ht="12.75" x14ac:dyDescent="0.2">
      <c r="C14" s="168" t="s">
        <v>68</v>
      </c>
      <c r="D14" s="104">
        <v>1585</v>
      </c>
      <c r="E14" s="104">
        <v>48</v>
      </c>
      <c r="F14" s="104">
        <v>41.8</v>
      </c>
      <c r="G14" s="89"/>
      <c r="H14" s="89"/>
      <c r="I14" s="89"/>
    </row>
    <row r="15" spans="3:9" ht="12.75" x14ac:dyDescent="0.2">
      <c r="C15" s="87" t="s">
        <v>21</v>
      </c>
      <c r="D15" s="10">
        <v>18164</v>
      </c>
      <c r="E15" s="10">
        <v>869</v>
      </c>
      <c r="F15" s="10">
        <v>734.9</v>
      </c>
      <c r="G15" s="89"/>
      <c r="H15" s="89"/>
      <c r="I15" s="89"/>
    </row>
    <row r="16" spans="3:9" ht="12.75" x14ac:dyDescent="0.2">
      <c r="C16" s="168" t="s">
        <v>79</v>
      </c>
      <c r="D16" s="104">
        <v>3854</v>
      </c>
      <c r="E16" s="104">
        <v>219</v>
      </c>
      <c r="F16" s="104">
        <v>225</v>
      </c>
      <c r="G16" s="89"/>
      <c r="H16" s="89"/>
      <c r="I16" s="89"/>
    </row>
    <row r="17" spans="3:9" ht="12.75" x14ac:dyDescent="0.2">
      <c r="C17" s="87" t="s">
        <v>90</v>
      </c>
      <c r="D17" s="10">
        <v>758</v>
      </c>
      <c r="E17" s="10">
        <v>36.4</v>
      </c>
      <c r="F17" s="10">
        <v>42</v>
      </c>
      <c r="G17" s="89"/>
      <c r="H17" s="89"/>
      <c r="I17" s="89"/>
    </row>
    <row r="18" spans="3:9" ht="12.75" x14ac:dyDescent="0.2">
      <c r="C18" s="168" t="s">
        <v>1</v>
      </c>
      <c r="D18" s="104">
        <v>8419</v>
      </c>
      <c r="E18" s="104">
        <v>488.5</v>
      </c>
      <c r="F18" s="104">
        <v>446.1</v>
      </c>
      <c r="G18" s="89"/>
      <c r="H18" s="89"/>
      <c r="I18" s="89"/>
    </row>
    <row r="19" spans="3:9" ht="12.75" x14ac:dyDescent="0.2">
      <c r="C19" s="86" t="s">
        <v>93</v>
      </c>
      <c r="D19" s="10">
        <v>6920</v>
      </c>
      <c r="E19" s="10">
        <v>417.7</v>
      </c>
      <c r="F19" s="10">
        <v>476.3</v>
      </c>
      <c r="G19" s="89"/>
      <c r="H19" s="89"/>
      <c r="I19" s="89"/>
    </row>
    <row r="20" spans="3:9" ht="12.75" x14ac:dyDescent="0.2">
      <c r="C20" s="168" t="s">
        <v>99</v>
      </c>
      <c r="D20" s="104">
        <v>3969</v>
      </c>
      <c r="E20" s="104">
        <v>160.69999999999999</v>
      </c>
      <c r="F20" s="104">
        <v>159.80000000000001</v>
      </c>
      <c r="G20" s="89"/>
      <c r="H20" s="89"/>
      <c r="I20" s="89"/>
    </row>
    <row r="21" spans="3:9" ht="12.75" x14ac:dyDescent="0.2">
      <c r="C21" s="87" t="s">
        <v>105</v>
      </c>
      <c r="D21" s="10">
        <v>7729</v>
      </c>
      <c r="E21" s="10">
        <v>389.2</v>
      </c>
      <c r="F21" s="10">
        <v>438.8</v>
      </c>
      <c r="G21" s="89"/>
      <c r="H21" s="89"/>
      <c r="I21" s="89"/>
    </row>
    <row r="22" spans="3:9" ht="12.75" x14ac:dyDescent="0.2">
      <c r="C22" s="168" t="s">
        <v>74</v>
      </c>
      <c r="D22" s="104">
        <v>6068</v>
      </c>
      <c r="E22" s="104">
        <v>281.5</v>
      </c>
      <c r="F22" s="104">
        <v>266.8</v>
      </c>
      <c r="G22" s="89"/>
      <c r="H22" s="89"/>
      <c r="I22" s="89"/>
    </row>
    <row r="23" spans="3:9" ht="12.75" x14ac:dyDescent="0.2">
      <c r="C23" s="87" t="s">
        <v>189</v>
      </c>
      <c r="D23" s="10">
        <v>2306</v>
      </c>
      <c r="E23" s="10">
        <v>130</v>
      </c>
      <c r="F23" s="10">
        <v>118.1</v>
      </c>
      <c r="G23" s="89"/>
      <c r="H23" s="89"/>
      <c r="I23" s="89"/>
    </row>
    <row r="24" spans="3:9" ht="12.75" x14ac:dyDescent="0.2">
      <c r="C24" s="168" t="s">
        <v>190</v>
      </c>
      <c r="D24" s="104">
        <v>2405</v>
      </c>
      <c r="E24" s="104">
        <v>77.5</v>
      </c>
      <c r="F24" s="104">
        <v>66.599999999999994</v>
      </c>
      <c r="G24" s="89"/>
      <c r="H24" s="89"/>
      <c r="I24" s="89"/>
    </row>
    <row r="25" spans="3:9" ht="12.75" x14ac:dyDescent="0.2">
      <c r="C25" s="87" t="s">
        <v>115</v>
      </c>
      <c r="D25" s="10">
        <v>2173</v>
      </c>
      <c r="E25" s="10">
        <v>128.4</v>
      </c>
      <c r="F25" s="10">
        <v>127.1</v>
      </c>
      <c r="G25" s="89"/>
      <c r="H25" s="89"/>
      <c r="I25" s="89"/>
    </row>
    <row r="26" spans="3:9" ht="12.75" x14ac:dyDescent="0.2">
      <c r="C26" s="168" t="s">
        <v>191</v>
      </c>
      <c r="D26" s="104">
        <v>417</v>
      </c>
      <c r="E26" s="104">
        <v>9.5</v>
      </c>
      <c r="F26" s="104">
        <v>8.6999999999999993</v>
      </c>
      <c r="G26" s="89"/>
      <c r="H26" s="89"/>
      <c r="I26" s="89"/>
    </row>
    <row r="27" spans="3:9" ht="12.75" x14ac:dyDescent="0.2">
      <c r="C27" s="88" t="s">
        <v>48</v>
      </c>
      <c r="D27" s="12">
        <v>12022</v>
      </c>
      <c r="E27" s="12">
        <v>590.9</v>
      </c>
      <c r="F27" s="12">
        <v>504</v>
      </c>
      <c r="G27" s="89"/>
      <c r="H27" s="89"/>
      <c r="I27" s="89"/>
    </row>
    <row r="28" spans="3:9" ht="12.75" x14ac:dyDescent="0.2">
      <c r="C28" s="156" t="s">
        <v>118</v>
      </c>
      <c r="D28" s="169">
        <v>113712</v>
      </c>
      <c r="E28" s="169">
        <v>5878.1</v>
      </c>
      <c r="F28" s="169">
        <v>5568.4</v>
      </c>
      <c r="G28" s="89"/>
      <c r="H28" s="89"/>
      <c r="I28" s="89"/>
    </row>
    <row r="30" spans="3:9" ht="4.5" customHeight="1" x14ac:dyDescent="0.25"/>
    <row r="31" spans="3:9" x14ac:dyDescent="0.25">
      <c r="C31" s="1" t="s">
        <v>193</v>
      </c>
    </row>
  </sheetData>
  <mergeCells count="2">
    <mergeCell ref="C3:G3"/>
    <mergeCell ref="C2:G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I31"/>
  <sheetViews>
    <sheetView showGridLines="0" topLeftCell="B1" zoomScaleNormal="100" workbookViewId="0">
      <selection activeCell="G9" sqref="G9"/>
    </sheetView>
  </sheetViews>
  <sheetFormatPr defaultColWidth="9.140625" defaultRowHeight="15" x14ac:dyDescent="0.25"/>
  <cols>
    <col min="1" max="1" width="9.140625" style="1" customWidth="1"/>
    <col min="2" max="2" width="2.28515625" style="1" customWidth="1"/>
    <col min="3" max="3" width="31.140625" style="1" customWidth="1"/>
    <col min="4" max="5" width="19.42578125" style="1" customWidth="1"/>
    <col min="6" max="6" width="19.42578125" customWidth="1"/>
    <col min="7" max="7" width="27.140625" style="1" bestFit="1" customWidth="1"/>
    <col min="8" max="8" width="23" style="1" bestFit="1" customWidth="1"/>
    <col min="9" max="9" width="13.5703125" style="1" bestFit="1" customWidth="1"/>
    <col min="10" max="16384" width="9.140625" style="1"/>
  </cols>
  <sheetData>
    <row r="2" spans="3:9" ht="15.75" x14ac:dyDescent="0.25">
      <c r="C2" s="175" t="s">
        <v>218</v>
      </c>
      <c r="D2" s="175"/>
      <c r="E2" s="175"/>
      <c r="F2" s="175"/>
      <c r="G2" s="175"/>
      <c r="H2" s="175"/>
      <c r="I2" s="175"/>
    </row>
    <row r="3" spans="3:9" ht="15.75" x14ac:dyDescent="0.25">
      <c r="C3" s="176" t="s">
        <v>198</v>
      </c>
      <c r="D3" s="176"/>
      <c r="E3" s="176"/>
      <c r="F3" s="176"/>
      <c r="G3" s="176"/>
      <c r="H3" s="176"/>
      <c r="I3" s="176"/>
    </row>
    <row r="4" spans="3:9" x14ac:dyDescent="0.25">
      <c r="C4" s="31"/>
      <c r="D4" s="31"/>
      <c r="E4" s="31"/>
    </row>
    <row r="5" spans="3:9" ht="3" customHeight="1" x14ac:dyDescent="0.25">
      <c r="C5" s="17"/>
      <c r="D5" s="17"/>
      <c r="E5" s="17"/>
    </row>
    <row r="6" spans="3:9" ht="25.5" x14ac:dyDescent="0.2">
      <c r="C6" s="158" t="s">
        <v>167</v>
      </c>
      <c r="D6" s="159" t="s">
        <v>142</v>
      </c>
      <c r="E6" s="159" t="s">
        <v>160</v>
      </c>
      <c r="F6" s="159" t="s">
        <v>123</v>
      </c>
    </row>
    <row r="7" spans="3:9" ht="12.75" x14ac:dyDescent="0.2">
      <c r="C7" s="84" t="s">
        <v>2</v>
      </c>
      <c r="D7" s="85">
        <v>816</v>
      </c>
      <c r="E7" s="85">
        <v>49.9</v>
      </c>
      <c r="F7" s="85">
        <v>55.3</v>
      </c>
      <c r="G7" s="89"/>
      <c r="H7" s="89"/>
    </row>
    <row r="8" spans="3:9" ht="12.75" x14ac:dyDescent="0.2">
      <c r="C8" s="166" t="s">
        <v>12</v>
      </c>
      <c r="D8" s="167">
        <v>674</v>
      </c>
      <c r="E8" s="167">
        <v>57.3</v>
      </c>
      <c r="F8" s="167">
        <v>70.900000000000006</v>
      </c>
      <c r="G8" s="89"/>
      <c r="H8" s="89"/>
    </row>
    <row r="9" spans="3:9" ht="12.75" x14ac:dyDescent="0.2">
      <c r="C9" s="86" t="s">
        <v>16</v>
      </c>
      <c r="D9" s="10">
        <v>1221</v>
      </c>
      <c r="E9" s="10">
        <v>69.8</v>
      </c>
      <c r="F9" s="10">
        <v>76</v>
      </c>
      <c r="G9" s="89"/>
      <c r="H9" s="89"/>
    </row>
    <row r="10" spans="3:9" ht="12.75" x14ac:dyDescent="0.2">
      <c r="C10" s="168" t="s">
        <v>27</v>
      </c>
      <c r="D10" s="104">
        <v>1843</v>
      </c>
      <c r="E10" s="104">
        <v>65.8</v>
      </c>
      <c r="F10" s="104">
        <v>60.5</v>
      </c>
      <c r="G10" s="89"/>
      <c r="H10" s="89"/>
    </row>
    <row r="11" spans="3:9" ht="12.75" x14ac:dyDescent="0.2">
      <c r="C11" s="87" t="s">
        <v>124</v>
      </c>
      <c r="D11" s="10">
        <v>5661</v>
      </c>
      <c r="E11" s="10">
        <v>423.5</v>
      </c>
      <c r="F11" s="10">
        <v>445.9</v>
      </c>
      <c r="G11" s="89"/>
      <c r="H11" s="89"/>
    </row>
    <row r="12" spans="3:9" ht="12.75" x14ac:dyDescent="0.2">
      <c r="C12" s="168" t="s">
        <v>54</v>
      </c>
      <c r="D12" s="104">
        <v>1629</v>
      </c>
      <c r="E12" s="104">
        <v>76</v>
      </c>
      <c r="F12" s="104">
        <v>64.3</v>
      </c>
      <c r="G12" s="89"/>
      <c r="H12" s="89"/>
    </row>
    <row r="13" spans="3:9" ht="12.75" x14ac:dyDescent="0.2">
      <c r="C13" s="87" t="s">
        <v>63</v>
      </c>
      <c r="D13" s="10">
        <v>1584</v>
      </c>
      <c r="E13" s="10">
        <v>90.9</v>
      </c>
      <c r="F13" s="10">
        <v>96</v>
      </c>
      <c r="G13" s="89"/>
      <c r="H13" s="89"/>
    </row>
    <row r="14" spans="3:9" ht="12.75" x14ac:dyDescent="0.2">
      <c r="C14" s="168" t="s">
        <v>68</v>
      </c>
      <c r="D14" s="104">
        <v>379</v>
      </c>
      <c r="E14" s="104">
        <v>17.399999999999999</v>
      </c>
      <c r="F14" s="104">
        <v>19.2</v>
      </c>
      <c r="G14" s="89"/>
      <c r="H14" s="89"/>
    </row>
    <row r="15" spans="3:9" ht="12.75" x14ac:dyDescent="0.2">
      <c r="C15" s="87" t="s">
        <v>21</v>
      </c>
      <c r="D15" s="10">
        <v>5009</v>
      </c>
      <c r="E15" s="10">
        <v>423.5</v>
      </c>
      <c r="F15" s="10">
        <v>387.3</v>
      </c>
      <c r="G15" s="89"/>
      <c r="H15" s="89"/>
    </row>
    <row r="16" spans="3:9" ht="12.75" x14ac:dyDescent="0.2">
      <c r="C16" s="168" t="s">
        <v>79</v>
      </c>
      <c r="D16" s="104">
        <v>1677</v>
      </c>
      <c r="E16" s="104">
        <v>156.80000000000001</v>
      </c>
      <c r="F16" s="104">
        <v>180.2</v>
      </c>
      <c r="G16" s="89"/>
      <c r="H16" s="89"/>
    </row>
    <row r="17" spans="3:8" ht="12.75" x14ac:dyDescent="0.2">
      <c r="C17" s="87" t="s">
        <v>90</v>
      </c>
      <c r="D17" s="10">
        <v>308</v>
      </c>
      <c r="E17" s="10">
        <v>14.5</v>
      </c>
      <c r="F17" s="10">
        <v>15</v>
      </c>
      <c r="G17" s="89"/>
      <c r="H17" s="89"/>
    </row>
    <row r="18" spans="3:8" ht="12.75" x14ac:dyDescent="0.2">
      <c r="C18" s="168" t="s">
        <v>1</v>
      </c>
      <c r="D18" s="104">
        <v>4849</v>
      </c>
      <c r="E18" s="104">
        <v>285.3</v>
      </c>
      <c r="F18" s="104">
        <v>284</v>
      </c>
      <c r="G18" s="89"/>
      <c r="H18" s="89"/>
    </row>
    <row r="19" spans="3:8" ht="12.75" x14ac:dyDescent="0.2">
      <c r="C19" s="86" t="s">
        <v>93</v>
      </c>
      <c r="D19" s="10">
        <v>2258</v>
      </c>
      <c r="E19" s="10">
        <v>135.1</v>
      </c>
      <c r="F19" s="10">
        <v>155.1</v>
      </c>
      <c r="G19" s="89"/>
      <c r="H19" s="89"/>
    </row>
    <row r="20" spans="3:8" ht="12.75" x14ac:dyDescent="0.2">
      <c r="C20" s="168" t="s">
        <v>99</v>
      </c>
      <c r="D20" s="104">
        <v>1391</v>
      </c>
      <c r="E20" s="104">
        <v>169.8</v>
      </c>
      <c r="F20" s="104">
        <v>207</v>
      </c>
      <c r="G20" s="89"/>
      <c r="H20" s="89"/>
    </row>
    <row r="21" spans="3:8" ht="12.75" x14ac:dyDescent="0.2">
      <c r="C21" s="87" t="s">
        <v>105</v>
      </c>
      <c r="D21" s="10">
        <v>2862</v>
      </c>
      <c r="E21" s="10">
        <v>170.3</v>
      </c>
      <c r="F21" s="10">
        <v>205.1</v>
      </c>
      <c r="G21" s="89"/>
      <c r="H21" s="89"/>
    </row>
    <row r="22" spans="3:8" ht="12.75" x14ac:dyDescent="0.2">
      <c r="C22" s="168" t="s">
        <v>74</v>
      </c>
      <c r="D22" s="104">
        <v>3226</v>
      </c>
      <c r="E22" s="104">
        <v>138.80000000000001</v>
      </c>
      <c r="F22" s="104">
        <v>149.69999999999999</v>
      </c>
      <c r="G22" s="89"/>
      <c r="H22" s="89"/>
    </row>
    <row r="23" spans="3:8" ht="12.75" x14ac:dyDescent="0.2">
      <c r="C23" s="87" t="s">
        <v>189</v>
      </c>
      <c r="D23" s="10">
        <v>2566</v>
      </c>
      <c r="E23" s="10">
        <v>90.3</v>
      </c>
      <c r="F23" s="10">
        <v>88.3</v>
      </c>
      <c r="G23" s="89"/>
      <c r="H23" s="89"/>
    </row>
    <row r="24" spans="3:8" ht="12.75" x14ac:dyDescent="0.2">
      <c r="C24" s="168" t="s">
        <v>190</v>
      </c>
      <c r="D24" s="104">
        <v>583</v>
      </c>
      <c r="E24" s="104">
        <v>25.7</v>
      </c>
      <c r="F24" s="104">
        <v>23.6</v>
      </c>
      <c r="G24" s="89"/>
      <c r="H24" s="89"/>
    </row>
    <row r="25" spans="3:8" ht="12.75" x14ac:dyDescent="0.2">
      <c r="C25" s="87" t="s">
        <v>115</v>
      </c>
      <c r="D25" s="10">
        <v>1396</v>
      </c>
      <c r="E25" s="10">
        <v>70.2</v>
      </c>
      <c r="F25" s="10">
        <v>71.400000000000006</v>
      </c>
      <c r="G25" s="89"/>
      <c r="H25" s="89"/>
    </row>
    <row r="26" spans="3:8" ht="12.75" x14ac:dyDescent="0.2">
      <c r="C26" s="168" t="s">
        <v>191</v>
      </c>
      <c r="D26" s="104">
        <v>198</v>
      </c>
      <c r="E26" s="104">
        <v>3.6</v>
      </c>
      <c r="F26" s="104">
        <v>3.9</v>
      </c>
      <c r="G26" s="89"/>
      <c r="H26" s="89"/>
    </row>
    <row r="27" spans="3:8" ht="12.75" x14ac:dyDescent="0.2">
      <c r="C27" s="88" t="s">
        <v>48</v>
      </c>
      <c r="D27" s="12">
        <v>5430</v>
      </c>
      <c r="E27" s="12">
        <v>342.5</v>
      </c>
      <c r="F27" s="12">
        <v>324.8</v>
      </c>
      <c r="G27" s="89"/>
      <c r="H27" s="89"/>
    </row>
    <row r="28" spans="3:8" ht="12.75" x14ac:dyDescent="0.2">
      <c r="C28" s="156" t="s">
        <v>118</v>
      </c>
      <c r="D28" s="169">
        <v>45560</v>
      </c>
      <c r="E28" s="169">
        <v>2877</v>
      </c>
      <c r="F28" s="169">
        <v>2983.5</v>
      </c>
      <c r="G28" s="89"/>
      <c r="H28" s="89"/>
    </row>
    <row r="30" spans="3:8" ht="4.5" customHeight="1" x14ac:dyDescent="0.25"/>
    <row r="31" spans="3:8" x14ac:dyDescent="0.25">
      <c r="C31" s="1" t="s">
        <v>193</v>
      </c>
    </row>
  </sheetData>
  <mergeCells count="2">
    <mergeCell ref="C2:I2"/>
    <mergeCell ref="C3:I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R31"/>
  <sheetViews>
    <sheetView showGridLines="0" topLeftCell="B1" zoomScaleNormal="100" workbookViewId="0">
      <selection activeCell="P14" sqref="P14"/>
    </sheetView>
  </sheetViews>
  <sheetFormatPr defaultColWidth="9.140625" defaultRowHeight="15" x14ac:dyDescent="0.25"/>
  <cols>
    <col min="1" max="1" width="9.140625" style="1" customWidth="1"/>
    <col min="2" max="2" width="2.28515625" style="1" customWidth="1"/>
    <col min="3" max="3" width="31.140625" style="1" customWidth="1"/>
    <col min="4" max="5" width="17.5703125" style="1" customWidth="1"/>
    <col min="6" max="6" width="17.5703125" customWidth="1"/>
    <col min="7" max="7" width="2.85546875" customWidth="1"/>
    <col min="8" max="10" width="17.5703125" style="1" customWidth="1"/>
    <col min="11" max="11" width="13.5703125" style="1" bestFit="1" customWidth="1"/>
    <col min="12" max="16384" width="9.140625" style="1"/>
  </cols>
  <sheetData>
    <row r="2" spans="3:18" ht="15.75" x14ac:dyDescent="0.25">
      <c r="C2" s="175" t="s">
        <v>219</v>
      </c>
      <c r="D2" s="175"/>
      <c r="E2" s="175"/>
      <c r="F2" s="175"/>
      <c r="G2" s="175"/>
      <c r="H2" s="175"/>
      <c r="I2" s="175"/>
      <c r="J2" s="175"/>
    </row>
    <row r="3" spans="3:18" ht="15.75" x14ac:dyDescent="0.25">
      <c r="C3" s="176" t="s">
        <v>197</v>
      </c>
      <c r="D3" s="176"/>
      <c r="E3" s="176"/>
      <c r="F3" s="176"/>
      <c r="G3" s="176"/>
      <c r="H3" s="176"/>
      <c r="I3" s="176"/>
      <c r="J3" s="176"/>
    </row>
    <row r="4" spans="3:18" x14ac:dyDescent="0.25">
      <c r="C4" s="31"/>
      <c r="D4" s="31"/>
      <c r="E4" s="31"/>
    </row>
    <row r="5" spans="3:18" ht="15" customHeight="1" x14ac:dyDescent="0.2">
      <c r="C5" s="13"/>
      <c r="D5" s="187"/>
      <c r="E5" s="187"/>
      <c r="F5" s="187"/>
      <c r="G5" s="172"/>
      <c r="H5" s="188" t="s">
        <v>220</v>
      </c>
      <c r="I5" s="189"/>
      <c r="J5" s="190"/>
    </row>
    <row r="6" spans="3:18" ht="31.5" customHeight="1" x14ac:dyDescent="0.2">
      <c r="C6" s="74" t="s">
        <v>168</v>
      </c>
      <c r="D6" s="75" t="s">
        <v>142</v>
      </c>
      <c r="E6" s="75" t="s">
        <v>160</v>
      </c>
      <c r="F6" s="75" t="s">
        <v>123</v>
      </c>
      <c r="G6" s="75"/>
      <c r="H6" s="75" t="s">
        <v>142</v>
      </c>
      <c r="I6" s="75" t="s">
        <v>160</v>
      </c>
      <c r="J6" s="75" t="s">
        <v>123</v>
      </c>
    </row>
    <row r="7" spans="3:18" ht="12.75" x14ac:dyDescent="0.2">
      <c r="C7" s="84" t="s">
        <v>2</v>
      </c>
      <c r="D7" s="85">
        <v>2762</v>
      </c>
      <c r="E7" s="85">
        <v>481.6</v>
      </c>
      <c r="F7" s="85">
        <v>536.1</v>
      </c>
      <c r="G7" s="85"/>
      <c r="H7" s="85">
        <v>1218</v>
      </c>
      <c r="I7" s="85">
        <v>305.7</v>
      </c>
      <c r="J7" s="85">
        <v>363.8</v>
      </c>
      <c r="K7" s="89"/>
      <c r="L7" s="89"/>
      <c r="M7" s="89"/>
      <c r="N7" s="89"/>
      <c r="O7" s="89"/>
      <c r="P7" s="89"/>
      <c r="Q7" s="89"/>
      <c r="R7" s="89"/>
    </row>
    <row r="8" spans="3:18" ht="12.75" x14ac:dyDescent="0.2">
      <c r="C8" s="86" t="s">
        <v>12</v>
      </c>
      <c r="D8" s="85">
        <v>1514</v>
      </c>
      <c r="E8" s="85">
        <v>300.60000000000002</v>
      </c>
      <c r="F8" s="85">
        <v>355.2</v>
      </c>
      <c r="G8" s="85"/>
      <c r="H8" s="85">
        <v>818</v>
      </c>
      <c r="I8" s="85">
        <v>247</v>
      </c>
      <c r="J8" s="85">
        <v>295</v>
      </c>
      <c r="K8" s="89"/>
      <c r="L8" s="89"/>
      <c r="M8" s="89"/>
      <c r="N8" s="89"/>
      <c r="O8" s="89"/>
      <c r="P8" s="89"/>
      <c r="Q8" s="89"/>
      <c r="R8" s="89"/>
    </row>
    <row r="9" spans="3:18" ht="12.75" x14ac:dyDescent="0.2">
      <c r="C9" s="86" t="s">
        <v>16</v>
      </c>
      <c r="D9" s="77">
        <v>2391</v>
      </c>
      <c r="E9" s="77">
        <v>287.89999999999998</v>
      </c>
      <c r="F9" s="77">
        <v>330.1</v>
      </c>
      <c r="G9" s="77"/>
      <c r="H9" s="77">
        <v>449</v>
      </c>
      <c r="I9" s="77">
        <v>201.1</v>
      </c>
      <c r="J9" s="77">
        <v>246.6</v>
      </c>
      <c r="K9" s="89"/>
      <c r="L9" s="89"/>
      <c r="M9" s="89"/>
      <c r="N9" s="89"/>
      <c r="O9" s="89"/>
      <c r="P9" s="89"/>
      <c r="Q9" s="89"/>
      <c r="R9" s="89"/>
    </row>
    <row r="10" spans="3:18" ht="12.75" x14ac:dyDescent="0.2">
      <c r="C10" s="87" t="s">
        <v>27</v>
      </c>
      <c r="D10" s="77">
        <v>3187</v>
      </c>
      <c r="E10" s="77">
        <v>546</v>
      </c>
      <c r="F10" s="77">
        <v>539.1</v>
      </c>
      <c r="G10" s="77"/>
      <c r="H10" s="77">
        <v>358</v>
      </c>
      <c r="I10" s="77">
        <v>266.8</v>
      </c>
      <c r="J10" s="77">
        <v>294</v>
      </c>
      <c r="K10" s="89"/>
      <c r="L10" s="89"/>
      <c r="M10" s="89"/>
      <c r="N10" s="89"/>
      <c r="O10" s="89"/>
      <c r="P10" s="89"/>
      <c r="Q10" s="89"/>
      <c r="R10" s="89"/>
    </row>
    <row r="11" spans="3:18" ht="12.75" x14ac:dyDescent="0.2">
      <c r="C11" s="87" t="s">
        <v>124</v>
      </c>
      <c r="D11" s="77">
        <v>8043</v>
      </c>
      <c r="E11" s="77">
        <v>1269.5999999999999</v>
      </c>
      <c r="F11" s="77">
        <v>1268</v>
      </c>
      <c r="G11" s="77"/>
      <c r="H11" s="77">
        <v>882</v>
      </c>
      <c r="I11" s="77">
        <v>588.29999999999995</v>
      </c>
      <c r="J11" s="77">
        <v>675.2</v>
      </c>
      <c r="K11" s="89"/>
      <c r="L11" s="89"/>
      <c r="M11" s="89"/>
      <c r="N11" s="89"/>
      <c r="O11" s="89"/>
      <c r="P11" s="89"/>
      <c r="Q11" s="89"/>
      <c r="R11" s="89"/>
    </row>
    <row r="12" spans="3:18" ht="12.75" x14ac:dyDescent="0.2">
      <c r="C12" s="87" t="s">
        <v>54</v>
      </c>
      <c r="D12" s="77">
        <v>2336</v>
      </c>
      <c r="E12" s="77">
        <v>396.1</v>
      </c>
      <c r="F12" s="77">
        <v>341.1</v>
      </c>
      <c r="G12" s="77"/>
      <c r="H12" s="77">
        <v>567</v>
      </c>
      <c r="I12" s="77">
        <v>213.4</v>
      </c>
      <c r="J12" s="77">
        <v>190.9</v>
      </c>
      <c r="K12" s="89"/>
      <c r="L12" s="89"/>
      <c r="M12" s="89"/>
      <c r="N12" s="89"/>
      <c r="O12" s="89"/>
      <c r="P12" s="89"/>
      <c r="Q12" s="89"/>
      <c r="R12" s="89"/>
    </row>
    <row r="13" spans="3:18" ht="12.75" x14ac:dyDescent="0.2">
      <c r="C13" s="87" t="s">
        <v>63</v>
      </c>
      <c r="D13" s="77">
        <v>3266</v>
      </c>
      <c r="E13" s="77">
        <v>1027.5999999999999</v>
      </c>
      <c r="F13" s="77">
        <v>1301.2</v>
      </c>
      <c r="G13" s="77"/>
      <c r="H13" s="77">
        <v>664</v>
      </c>
      <c r="I13" s="77">
        <v>880.4</v>
      </c>
      <c r="J13" s="77">
        <v>1161.9000000000001</v>
      </c>
      <c r="K13" s="89"/>
      <c r="L13" s="89"/>
      <c r="M13" s="89"/>
      <c r="N13" s="89"/>
      <c r="O13" s="89"/>
      <c r="P13" s="89"/>
      <c r="Q13" s="89"/>
      <c r="R13" s="89"/>
    </row>
    <row r="14" spans="3:18" ht="12.75" x14ac:dyDescent="0.2">
      <c r="C14" s="87" t="s">
        <v>68</v>
      </c>
      <c r="D14" s="77">
        <v>504</v>
      </c>
      <c r="E14" s="77">
        <v>49.1</v>
      </c>
      <c r="F14" s="77">
        <v>43.6</v>
      </c>
      <c r="G14" s="77"/>
      <c r="H14" s="77">
        <v>31</v>
      </c>
      <c r="I14" s="77">
        <v>11.1</v>
      </c>
      <c r="J14" s="77">
        <v>10.9</v>
      </c>
      <c r="K14" s="89"/>
      <c r="L14" s="89"/>
      <c r="M14" s="89"/>
      <c r="N14" s="89"/>
      <c r="O14" s="89"/>
      <c r="P14" s="89"/>
      <c r="Q14" s="89"/>
      <c r="R14" s="89"/>
    </row>
    <row r="15" spans="3:18" ht="12.75" x14ac:dyDescent="0.2">
      <c r="C15" s="87" t="s">
        <v>21</v>
      </c>
      <c r="D15" s="77">
        <v>13521</v>
      </c>
      <c r="E15" s="77">
        <v>1598.3</v>
      </c>
      <c r="F15" s="77">
        <v>1368.4</v>
      </c>
      <c r="G15" s="77"/>
      <c r="H15" s="77">
        <v>812</v>
      </c>
      <c r="I15" s="77">
        <v>330.3</v>
      </c>
      <c r="J15" s="77">
        <v>332.3</v>
      </c>
      <c r="K15" s="89"/>
      <c r="L15" s="89"/>
      <c r="M15" s="89"/>
      <c r="N15" s="89"/>
      <c r="O15" s="89"/>
      <c r="P15" s="89"/>
      <c r="Q15" s="89"/>
      <c r="R15" s="89"/>
    </row>
    <row r="16" spans="3:18" ht="12.75" x14ac:dyDescent="0.2">
      <c r="C16" s="87" t="s">
        <v>79</v>
      </c>
      <c r="D16" s="77">
        <v>4033</v>
      </c>
      <c r="E16" s="77">
        <v>780.9</v>
      </c>
      <c r="F16" s="77">
        <v>879.7</v>
      </c>
      <c r="G16" s="77"/>
      <c r="H16" s="77">
        <v>1330</v>
      </c>
      <c r="I16" s="77">
        <v>464.6</v>
      </c>
      <c r="J16" s="77">
        <v>562.6</v>
      </c>
      <c r="K16" s="89"/>
      <c r="L16" s="89"/>
      <c r="M16" s="89"/>
      <c r="N16" s="89"/>
      <c r="O16" s="89"/>
      <c r="P16" s="89"/>
      <c r="Q16" s="89"/>
      <c r="R16" s="89"/>
    </row>
    <row r="17" spans="3:18" ht="12.75" x14ac:dyDescent="0.2">
      <c r="C17" s="87" t="s">
        <v>90</v>
      </c>
      <c r="D17" s="77">
        <v>543</v>
      </c>
      <c r="E17" s="77">
        <v>124</v>
      </c>
      <c r="F17" s="77">
        <v>144.6</v>
      </c>
      <c r="G17" s="77"/>
      <c r="H17" s="77">
        <v>196</v>
      </c>
      <c r="I17" s="77">
        <v>100.5</v>
      </c>
      <c r="J17" s="77">
        <v>122.5</v>
      </c>
      <c r="K17" s="89"/>
      <c r="L17" s="89"/>
      <c r="M17" s="89"/>
      <c r="N17" s="89"/>
      <c r="O17" s="89"/>
      <c r="P17" s="89"/>
      <c r="Q17" s="89"/>
      <c r="R17" s="89"/>
    </row>
    <row r="18" spans="3:18" ht="12.75" x14ac:dyDescent="0.2">
      <c r="C18" s="87" t="s">
        <v>1</v>
      </c>
      <c r="D18" s="77">
        <v>6108</v>
      </c>
      <c r="E18" s="77">
        <v>1293.5</v>
      </c>
      <c r="F18" s="77">
        <v>1202.3</v>
      </c>
      <c r="G18" s="77"/>
      <c r="H18" s="77">
        <v>1057</v>
      </c>
      <c r="I18" s="77">
        <v>726.3</v>
      </c>
      <c r="J18" s="77">
        <v>704.3</v>
      </c>
      <c r="K18" s="89"/>
      <c r="L18" s="89"/>
      <c r="M18" s="89"/>
      <c r="N18" s="89"/>
      <c r="O18" s="89"/>
      <c r="P18" s="89"/>
      <c r="Q18" s="89"/>
      <c r="R18" s="89"/>
    </row>
    <row r="19" spans="3:18" ht="12.75" x14ac:dyDescent="0.2">
      <c r="C19" s="86" t="s">
        <v>93</v>
      </c>
      <c r="D19" s="77">
        <v>9156</v>
      </c>
      <c r="E19" s="77">
        <v>2375.9</v>
      </c>
      <c r="F19" s="77">
        <v>3168.8</v>
      </c>
      <c r="G19" s="77"/>
      <c r="H19" s="77">
        <v>5702</v>
      </c>
      <c r="I19" s="77">
        <v>2052.8000000000002</v>
      </c>
      <c r="J19" s="77">
        <v>2811.1</v>
      </c>
      <c r="K19" s="89"/>
      <c r="L19" s="89"/>
      <c r="M19" s="89"/>
      <c r="N19" s="89"/>
      <c r="O19" s="89"/>
      <c r="P19" s="89"/>
      <c r="Q19" s="89"/>
      <c r="R19" s="89"/>
    </row>
    <row r="20" spans="3:18" ht="12.75" x14ac:dyDescent="0.2">
      <c r="C20" s="87" t="s">
        <v>99</v>
      </c>
      <c r="D20" s="77">
        <v>1934</v>
      </c>
      <c r="E20" s="77">
        <v>766.9</v>
      </c>
      <c r="F20" s="77">
        <v>875.5</v>
      </c>
      <c r="G20" s="77"/>
      <c r="H20" s="77">
        <v>583</v>
      </c>
      <c r="I20" s="77">
        <v>665.3</v>
      </c>
      <c r="J20" s="77">
        <v>772.7</v>
      </c>
      <c r="K20" s="89"/>
      <c r="L20" s="89"/>
      <c r="M20" s="89"/>
      <c r="N20" s="89"/>
      <c r="O20" s="89"/>
      <c r="P20" s="89"/>
      <c r="Q20" s="89"/>
      <c r="R20" s="89"/>
    </row>
    <row r="21" spans="3:18" ht="12.75" x14ac:dyDescent="0.2">
      <c r="C21" s="87" t="s">
        <v>105</v>
      </c>
      <c r="D21" s="77">
        <v>5426</v>
      </c>
      <c r="E21" s="77">
        <v>1130.5</v>
      </c>
      <c r="F21" s="77">
        <v>1243.8</v>
      </c>
      <c r="G21" s="77"/>
      <c r="H21" s="77">
        <v>2476</v>
      </c>
      <c r="I21" s="77">
        <v>931.9</v>
      </c>
      <c r="J21" s="77">
        <v>1034.2</v>
      </c>
      <c r="K21" s="89"/>
      <c r="L21" s="89"/>
      <c r="M21" s="89"/>
      <c r="N21" s="89"/>
      <c r="O21" s="89"/>
      <c r="P21" s="89"/>
      <c r="Q21" s="89"/>
      <c r="R21" s="89"/>
    </row>
    <row r="22" spans="3:18" ht="12.75" x14ac:dyDescent="0.2">
      <c r="C22" s="87" t="s">
        <v>74</v>
      </c>
      <c r="D22" s="77">
        <v>3691</v>
      </c>
      <c r="E22" s="77">
        <v>431.8</v>
      </c>
      <c r="F22" s="77">
        <v>423.9</v>
      </c>
      <c r="G22" s="77"/>
      <c r="H22" s="77">
        <v>449</v>
      </c>
      <c r="I22" s="77">
        <v>166.2</v>
      </c>
      <c r="J22" s="77">
        <v>185</v>
      </c>
      <c r="K22" s="89"/>
      <c r="L22" s="89"/>
      <c r="M22" s="89"/>
      <c r="N22" s="89"/>
      <c r="O22" s="89"/>
      <c r="P22" s="89"/>
      <c r="Q22" s="89"/>
      <c r="R22" s="89"/>
    </row>
    <row r="23" spans="3:18" ht="12.75" x14ac:dyDescent="0.2">
      <c r="C23" s="87" t="s">
        <v>189</v>
      </c>
      <c r="D23" s="77">
        <v>1350</v>
      </c>
      <c r="E23" s="77">
        <v>91.5</v>
      </c>
      <c r="F23" s="77">
        <v>81.400000000000006</v>
      </c>
      <c r="G23" s="77"/>
      <c r="H23" s="77">
        <v>183</v>
      </c>
      <c r="I23" s="77">
        <v>12.1</v>
      </c>
      <c r="J23" s="77">
        <v>11.7</v>
      </c>
      <c r="K23" s="89"/>
      <c r="L23" s="89"/>
      <c r="M23" s="89"/>
      <c r="N23" s="89"/>
      <c r="O23" s="89"/>
      <c r="P23" s="89"/>
      <c r="Q23" s="89"/>
      <c r="R23" s="89"/>
    </row>
    <row r="24" spans="3:18" ht="12.75" x14ac:dyDescent="0.2">
      <c r="C24" s="87" t="s">
        <v>190</v>
      </c>
      <c r="D24" s="77">
        <v>1077</v>
      </c>
      <c r="E24" s="77">
        <v>85.7</v>
      </c>
      <c r="F24" s="77">
        <v>72.400000000000006</v>
      </c>
      <c r="G24" s="77"/>
      <c r="H24" s="77">
        <v>74</v>
      </c>
      <c r="I24" s="77">
        <v>8.5</v>
      </c>
      <c r="J24" s="77">
        <v>8.5</v>
      </c>
      <c r="K24" s="89"/>
      <c r="L24" s="89"/>
      <c r="M24" s="89"/>
      <c r="N24" s="89"/>
      <c r="O24" s="89"/>
      <c r="P24" s="89"/>
      <c r="Q24" s="89"/>
      <c r="R24" s="89"/>
    </row>
    <row r="25" spans="3:18" ht="12.75" x14ac:dyDescent="0.2">
      <c r="C25" s="87" t="s">
        <v>115</v>
      </c>
      <c r="D25" s="77">
        <v>3111</v>
      </c>
      <c r="E25" s="77">
        <v>304</v>
      </c>
      <c r="F25" s="77">
        <v>315.7</v>
      </c>
      <c r="G25" s="77"/>
      <c r="H25" s="77">
        <v>1712</v>
      </c>
      <c r="I25" s="77">
        <v>162.5</v>
      </c>
      <c r="J25" s="77">
        <v>183.9</v>
      </c>
      <c r="K25" s="89"/>
      <c r="L25" s="89"/>
      <c r="M25" s="89"/>
      <c r="N25" s="89"/>
      <c r="O25" s="89"/>
      <c r="P25" s="89"/>
      <c r="Q25" s="89"/>
      <c r="R25" s="89"/>
    </row>
    <row r="26" spans="3:18" ht="12.75" x14ac:dyDescent="0.2">
      <c r="C26" s="87" t="s">
        <v>191</v>
      </c>
      <c r="D26" s="77">
        <v>172</v>
      </c>
      <c r="E26" s="77">
        <v>6.1</v>
      </c>
      <c r="F26" s="77">
        <v>6.1</v>
      </c>
      <c r="G26" s="77"/>
      <c r="H26" s="77">
        <v>19</v>
      </c>
      <c r="I26" s="77">
        <v>1.1000000000000001</v>
      </c>
      <c r="J26" s="77">
        <v>1.1000000000000001</v>
      </c>
      <c r="K26" s="89"/>
      <c r="L26" s="89"/>
      <c r="M26" s="89"/>
      <c r="N26" s="89"/>
      <c r="O26" s="89"/>
      <c r="P26" s="89"/>
      <c r="Q26" s="89"/>
      <c r="R26" s="89"/>
    </row>
    <row r="27" spans="3:18" ht="12.75" x14ac:dyDescent="0.2">
      <c r="C27" s="88" t="s">
        <v>48</v>
      </c>
      <c r="D27" s="79">
        <v>8363</v>
      </c>
      <c r="E27" s="79">
        <v>1185.0999999999999</v>
      </c>
      <c r="F27" s="79">
        <v>1110.5</v>
      </c>
      <c r="G27" s="79"/>
      <c r="H27" s="79">
        <v>610</v>
      </c>
      <c r="I27" s="79">
        <v>422.9</v>
      </c>
      <c r="J27" s="79">
        <v>465.7</v>
      </c>
      <c r="K27" s="89"/>
      <c r="L27" s="89"/>
      <c r="M27" s="89"/>
      <c r="N27" s="89"/>
      <c r="O27" s="89"/>
      <c r="P27" s="89"/>
      <c r="Q27" s="89"/>
      <c r="R27" s="89"/>
    </row>
    <row r="28" spans="3:18" ht="12.75" x14ac:dyDescent="0.2">
      <c r="C28" s="80" t="s">
        <v>118</v>
      </c>
      <c r="D28" s="81">
        <v>82488</v>
      </c>
      <c r="E28" s="81">
        <v>14532.8</v>
      </c>
      <c r="F28" s="81">
        <v>15607.6</v>
      </c>
      <c r="G28" s="81"/>
      <c r="H28" s="81">
        <v>20190</v>
      </c>
      <c r="I28" s="81">
        <v>8759.1</v>
      </c>
      <c r="J28" s="81">
        <v>10434</v>
      </c>
      <c r="K28" s="89"/>
      <c r="L28" s="89"/>
      <c r="M28" s="89"/>
      <c r="N28" s="89"/>
      <c r="O28" s="89"/>
      <c r="P28" s="89"/>
      <c r="Q28" s="89"/>
      <c r="R28" s="89"/>
    </row>
    <row r="30" spans="3:18" ht="4.5" customHeight="1" x14ac:dyDescent="0.25"/>
    <row r="31" spans="3:18" x14ac:dyDescent="0.25">
      <c r="C31" s="1" t="s">
        <v>193</v>
      </c>
    </row>
  </sheetData>
  <mergeCells count="4">
    <mergeCell ref="D5:F5"/>
    <mergeCell ref="H5:J5"/>
    <mergeCell ref="C2:J2"/>
    <mergeCell ref="C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6"/>
  <sheetViews>
    <sheetView showGridLines="0" workbookViewId="0">
      <selection activeCell="K9" sqref="K9"/>
    </sheetView>
  </sheetViews>
  <sheetFormatPr defaultRowHeight="15" x14ac:dyDescent="0.25"/>
  <cols>
    <col min="1" max="1" width="2.28515625" customWidth="1"/>
    <col min="2" max="2" width="20.42578125" bestFit="1" customWidth="1"/>
    <col min="3" max="8" width="14.85546875" customWidth="1"/>
    <col min="11" max="11" width="12.140625" bestFit="1" customWidth="1"/>
    <col min="12" max="12" width="9.5703125" bestFit="1" customWidth="1"/>
    <col min="13" max="13" width="12.140625" bestFit="1" customWidth="1"/>
    <col min="14" max="14" width="9.5703125" bestFit="1" customWidth="1"/>
  </cols>
  <sheetData>
    <row r="2" spans="2:14" ht="15.75" x14ac:dyDescent="0.25">
      <c r="B2" s="175" t="s">
        <v>134</v>
      </c>
      <c r="C2" s="175"/>
      <c r="D2" s="175"/>
      <c r="E2" s="175"/>
      <c r="F2" s="175"/>
      <c r="G2" s="175"/>
      <c r="H2" s="175"/>
    </row>
    <row r="3" spans="2:14" ht="15.75" x14ac:dyDescent="0.25">
      <c r="B3" s="176" t="s">
        <v>206</v>
      </c>
      <c r="C3" s="176"/>
      <c r="D3" s="176"/>
      <c r="E3" s="176"/>
      <c r="F3" s="176"/>
      <c r="G3" s="176"/>
      <c r="H3" s="176"/>
    </row>
    <row r="4" spans="2:14" ht="15.75" customHeight="1" x14ac:dyDescent="0.25">
      <c r="B4" s="17"/>
      <c r="C4" s="17"/>
      <c r="D4" s="17"/>
      <c r="E4" s="17"/>
      <c r="F4" s="17"/>
      <c r="G4" s="17"/>
    </row>
    <row r="5" spans="2:14" x14ac:dyDescent="0.25">
      <c r="B5" s="97" t="s">
        <v>135</v>
      </c>
      <c r="C5" s="17"/>
      <c r="D5" s="17"/>
      <c r="E5" s="17"/>
      <c r="F5" s="17"/>
      <c r="G5" s="17"/>
    </row>
    <row r="6" spans="2:14" ht="4.5" customHeight="1" x14ac:dyDescent="0.25"/>
    <row r="7" spans="2:14" ht="31.5" customHeight="1" x14ac:dyDescent="0.25">
      <c r="B7" s="20"/>
      <c r="C7" s="113"/>
      <c r="D7" s="179" t="s">
        <v>137</v>
      </c>
      <c r="E7" s="178"/>
      <c r="F7" s="179" t="s">
        <v>207</v>
      </c>
      <c r="G7" s="178"/>
      <c r="H7" s="177" t="s">
        <v>208</v>
      </c>
      <c r="I7" s="178"/>
    </row>
    <row r="8" spans="2:14" ht="31.5" customHeight="1" x14ac:dyDescent="0.25">
      <c r="B8" s="21" t="s">
        <v>138</v>
      </c>
      <c r="C8" s="114"/>
      <c r="D8" s="22" t="s">
        <v>139</v>
      </c>
      <c r="E8" s="23" t="s">
        <v>140</v>
      </c>
      <c r="F8" s="22" t="s">
        <v>139</v>
      </c>
      <c r="G8" s="23" t="s">
        <v>140</v>
      </c>
      <c r="H8" s="115" t="s">
        <v>139</v>
      </c>
      <c r="I8" s="116" t="s">
        <v>140</v>
      </c>
    </row>
    <row r="9" spans="2:14" ht="15" customHeight="1" x14ac:dyDescent="0.25">
      <c r="B9" s="117" t="s">
        <v>127</v>
      </c>
      <c r="C9" s="118"/>
      <c r="D9" s="119">
        <v>341465</v>
      </c>
      <c r="E9" s="120">
        <v>900.3</v>
      </c>
      <c r="F9" s="119">
        <v>365346</v>
      </c>
      <c r="G9" s="120">
        <v>955.6</v>
      </c>
      <c r="H9" s="121">
        <f>((F9/D9)-1)*100</f>
        <v>6.9936889578726902</v>
      </c>
      <c r="I9" s="122">
        <f>((G9/E9)-1)*100</f>
        <v>6.1423969787848476</v>
      </c>
      <c r="J9" s="32"/>
      <c r="K9" s="32"/>
      <c r="L9" s="32"/>
      <c r="M9" s="32"/>
      <c r="N9" s="32"/>
    </row>
    <row r="10" spans="2:14" x14ac:dyDescent="0.25">
      <c r="B10" s="24" t="s">
        <v>128</v>
      </c>
      <c r="C10" s="123"/>
      <c r="D10" s="25">
        <v>803714</v>
      </c>
      <c r="E10" s="26">
        <v>5532.1</v>
      </c>
      <c r="F10" s="25">
        <v>1138131</v>
      </c>
      <c r="G10" s="26">
        <v>7728.7</v>
      </c>
      <c r="H10" s="27">
        <f t="shared" ref="H10:I15" si="0">((F10/D10)-1)*100</f>
        <v>41.60895542444203</v>
      </c>
      <c r="I10" s="124">
        <f t="shared" si="0"/>
        <v>39.706440592180179</v>
      </c>
      <c r="J10" s="32"/>
      <c r="K10" s="32"/>
      <c r="L10" s="32"/>
      <c r="M10" s="32"/>
      <c r="N10" s="32"/>
    </row>
    <row r="11" spans="2:14" ht="15" customHeight="1" x14ac:dyDescent="0.25">
      <c r="B11" s="125" t="s">
        <v>129</v>
      </c>
      <c r="C11" s="126"/>
      <c r="D11" s="127">
        <v>65929</v>
      </c>
      <c r="E11" s="128">
        <v>4998.8</v>
      </c>
      <c r="F11" s="127">
        <v>77149</v>
      </c>
      <c r="G11" s="128">
        <v>5751.4</v>
      </c>
      <c r="H11" s="129">
        <f t="shared" si="0"/>
        <v>17.018307573298543</v>
      </c>
      <c r="I11" s="130">
        <f t="shared" si="0"/>
        <v>15.055613347203312</v>
      </c>
      <c r="J11" s="32"/>
      <c r="K11" s="32"/>
      <c r="L11" s="32"/>
      <c r="M11" s="32"/>
      <c r="N11" s="32"/>
    </row>
    <row r="12" spans="2:14" x14ac:dyDescent="0.25">
      <c r="B12" s="24" t="s">
        <v>130</v>
      </c>
      <c r="C12" s="123"/>
      <c r="D12" s="25">
        <v>12963</v>
      </c>
      <c r="E12" s="26">
        <v>8274.7000000000007</v>
      </c>
      <c r="F12" s="25">
        <v>15157</v>
      </c>
      <c r="G12" s="26">
        <v>9321.1</v>
      </c>
      <c r="H12" s="27">
        <f t="shared" si="0"/>
        <v>16.925094499730008</v>
      </c>
      <c r="I12" s="124">
        <f t="shared" si="0"/>
        <v>12.64577567766807</v>
      </c>
      <c r="J12" s="32"/>
      <c r="K12" s="32"/>
      <c r="L12" s="32"/>
      <c r="M12" s="32"/>
      <c r="N12" s="32"/>
    </row>
    <row r="13" spans="2:14" x14ac:dyDescent="0.25">
      <c r="B13" s="125" t="s">
        <v>131</v>
      </c>
      <c r="C13" s="126"/>
      <c r="D13" s="127">
        <v>1135</v>
      </c>
      <c r="E13" s="128">
        <v>2682.6</v>
      </c>
      <c r="F13" s="127">
        <v>1391</v>
      </c>
      <c r="G13" s="128">
        <v>3176.9</v>
      </c>
      <c r="H13" s="129">
        <f t="shared" si="0"/>
        <v>22.555066079295159</v>
      </c>
      <c r="I13" s="130">
        <f t="shared" si="0"/>
        <v>18.426153731454576</v>
      </c>
      <c r="J13" s="32"/>
      <c r="K13" s="32"/>
      <c r="L13" s="32"/>
      <c r="M13" s="32"/>
      <c r="N13" s="32"/>
    </row>
    <row r="14" spans="2:14" x14ac:dyDescent="0.25">
      <c r="B14" s="28" t="s">
        <v>132</v>
      </c>
      <c r="C14" s="131"/>
      <c r="D14" s="29">
        <v>225</v>
      </c>
      <c r="E14" s="132">
        <v>2675.5</v>
      </c>
      <c r="F14" s="29">
        <v>273</v>
      </c>
      <c r="G14" s="132">
        <v>3385.8</v>
      </c>
      <c r="H14" s="30">
        <f t="shared" si="0"/>
        <v>21.333333333333336</v>
      </c>
      <c r="I14" s="133">
        <f t="shared" si="0"/>
        <v>26.548308727340686</v>
      </c>
      <c r="J14" s="32"/>
      <c r="K14" s="32"/>
      <c r="L14" s="32"/>
      <c r="M14" s="32"/>
      <c r="N14" s="32"/>
    </row>
    <row r="15" spans="2:14" x14ac:dyDescent="0.25">
      <c r="B15" s="134" t="s">
        <v>133</v>
      </c>
      <c r="C15" s="135"/>
      <c r="D15" s="136">
        <v>1225431</v>
      </c>
      <c r="E15" s="137">
        <v>25063.9</v>
      </c>
      <c r="F15" s="138">
        <v>1597447</v>
      </c>
      <c r="G15" s="137">
        <v>30319.4</v>
      </c>
      <c r="H15" s="139">
        <f t="shared" si="0"/>
        <v>30.357972011480051</v>
      </c>
      <c r="I15" s="140">
        <f t="shared" si="0"/>
        <v>20.968404757439973</v>
      </c>
      <c r="K15" s="32"/>
      <c r="L15" s="32"/>
      <c r="M15" s="32"/>
      <c r="N15" s="32"/>
    </row>
    <row r="16" spans="2:14" x14ac:dyDescent="0.25">
      <c r="B16" s="13"/>
      <c r="C16" s="13"/>
      <c r="D16" s="96"/>
      <c r="E16" s="95"/>
      <c r="F16" s="95"/>
      <c r="G16" s="13"/>
    </row>
    <row r="17" spans="2:14" x14ac:dyDescent="0.25">
      <c r="B17" s="83" t="s">
        <v>136</v>
      </c>
      <c r="C17" s="13"/>
      <c r="D17" s="13"/>
      <c r="E17" s="13"/>
      <c r="F17" s="13"/>
      <c r="G17" s="13"/>
    </row>
    <row r="18" spans="2:14" ht="6.75" customHeight="1" x14ac:dyDescent="0.25">
      <c r="B18" s="17"/>
      <c r="C18" s="13"/>
      <c r="D18" s="13"/>
      <c r="E18" s="13"/>
      <c r="F18" s="13"/>
      <c r="G18" s="13"/>
    </row>
    <row r="19" spans="2:14" s="19" customFormat="1" ht="30" customHeight="1" x14ac:dyDescent="0.25">
      <c r="B19" s="20"/>
      <c r="C19" s="113"/>
      <c r="D19" s="179" t="s">
        <v>141</v>
      </c>
      <c r="E19" s="178"/>
      <c r="F19" s="179" t="s">
        <v>209</v>
      </c>
      <c r="G19" s="178"/>
      <c r="H19" s="177" t="s">
        <v>208</v>
      </c>
      <c r="I19" s="178"/>
    </row>
    <row r="20" spans="2:14" ht="30" customHeight="1" x14ac:dyDescent="0.25">
      <c r="B20" s="21" t="s">
        <v>138</v>
      </c>
      <c r="C20" s="114"/>
      <c r="D20" s="22" t="s">
        <v>139</v>
      </c>
      <c r="E20" s="23" t="s">
        <v>140</v>
      </c>
      <c r="F20" s="22" t="s">
        <v>139</v>
      </c>
      <c r="G20" s="23" t="s">
        <v>140</v>
      </c>
      <c r="H20" s="115" t="s">
        <v>139</v>
      </c>
      <c r="I20" s="116" t="s">
        <v>140</v>
      </c>
    </row>
    <row r="21" spans="2:14" x14ac:dyDescent="0.25">
      <c r="B21" s="117" t="s">
        <v>127</v>
      </c>
      <c r="C21" s="118"/>
      <c r="D21" s="119">
        <v>20080</v>
      </c>
      <c r="E21" s="120">
        <v>47.4</v>
      </c>
      <c r="F21" s="119">
        <v>28202</v>
      </c>
      <c r="G21" s="120">
        <v>67.400000000000006</v>
      </c>
      <c r="H21" s="121">
        <f t="shared" ref="H21:I26" si="1">((F21/D21)-1)*100</f>
        <v>40.448207171314742</v>
      </c>
      <c r="I21" s="122">
        <f t="shared" si="1"/>
        <v>42.194092827004241</v>
      </c>
      <c r="J21" s="32"/>
      <c r="K21" s="32"/>
      <c r="L21" s="32"/>
      <c r="M21" s="32"/>
      <c r="N21" s="32"/>
    </row>
    <row r="22" spans="2:14" x14ac:dyDescent="0.25">
      <c r="B22" s="24" t="s">
        <v>128</v>
      </c>
      <c r="C22" s="123"/>
      <c r="D22" s="25">
        <v>185264</v>
      </c>
      <c r="E22" s="26">
        <v>1226</v>
      </c>
      <c r="F22" s="25">
        <v>330413</v>
      </c>
      <c r="G22" s="26">
        <v>2192.6999999999998</v>
      </c>
      <c r="H22" s="27">
        <f t="shared" si="1"/>
        <v>78.347115467656963</v>
      </c>
      <c r="I22" s="124">
        <f t="shared" si="1"/>
        <v>78.849918433931478</v>
      </c>
      <c r="J22" s="32"/>
      <c r="K22" s="32"/>
      <c r="L22" s="32"/>
      <c r="M22" s="32"/>
      <c r="N22" s="32"/>
    </row>
    <row r="23" spans="2:14" x14ac:dyDescent="0.25">
      <c r="B23" s="125" t="s">
        <v>129</v>
      </c>
      <c r="C23" s="126"/>
      <c r="D23" s="127">
        <v>4002</v>
      </c>
      <c r="E23" s="128">
        <v>296.39999999999998</v>
      </c>
      <c r="F23" s="127">
        <v>10823</v>
      </c>
      <c r="G23" s="128">
        <v>796.1</v>
      </c>
      <c r="H23" s="129">
        <f t="shared" si="1"/>
        <v>170.43978010994505</v>
      </c>
      <c r="I23" s="130">
        <f t="shared" si="1"/>
        <v>168.58974358974362</v>
      </c>
      <c r="J23" s="32"/>
      <c r="K23" s="32"/>
      <c r="L23" s="32"/>
      <c r="M23" s="32"/>
      <c r="N23" s="32"/>
    </row>
    <row r="24" spans="2:14" x14ac:dyDescent="0.25">
      <c r="B24" s="24" t="s">
        <v>130</v>
      </c>
      <c r="C24" s="123"/>
      <c r="D24" s="25">
        <v>746</v>
      </c>
      <c r="E24" s="26">
        <v>409.8</v>
      </c>
      <c r="F24" s="25">
        <v>1803</v>
      </c>
      <c r="G24" s="26">
        <v>1036.8</v>
      </c>
      <c r="H24" s="27">
        <f t="shared" si="1"/>
        <v>141.68900804289547</v>
      </c>
      <c r="I24" s="124">
        <f t="shared" si="1"/>
        <v>153.00146412884331</v>
      </c>
      <c r="J24" s="32"/>
      <c r="K24" s="32"/>
      <c r="L24" s="32"/>
      <c r="M24" s="32"/>
      <c r="N24" s="32"/>
    </row>
    <row r="25" spans="2:14" x14ac:dyDescent="0.25">
      <c r="B25" s="125" t="s">
        <v>131</v>
      </c>
      <c r="C25" s="126"/>
      <c r="D25" s="127">
        <v>48</v>
      </c>
      <c r="E25" s="128">
        <v>157.5</v>
      </c>
      <c r="F25" s="127">
        <v>159</v>
      </c>
      <c r="G25" s="128">
        <v>451.6</v>
      </c>
      <c r="H25" s="129">
        <f t="shared" si="1"/>
        <v>231.25</v>
      </c>
      <c r="I25" s="130">
        <f t="shared" si="1"/>
        <v>186.73015873015873</v>
      </c>
      <c r="J25" s="32"/>
      <c r="K25" s="32"/>
      <c r="L25" s="32"/>
      <c r="M25" s="32"/>
      <c r="N25" s="32"/>
    </row>
    <row r="26" spans="2:14" x14ac:dyDescent="0.25">
      <c r="B26" s="28" t="s">
        <v>132</v>
      </c>
      <c r="C26" s="131"/>
      <c r="D26" s="29">
        <v>15</v>
      </c>
      <c r="E26" s="132">
        <v>352.7</v>
      </c>
      <c r="F26" s="29">
        <v>42</v>
      </c>
      <c r="G26" s="132">
        <v>664</v>
      </c>
      <c r="H26" s="30">
        <f t="shared" si="1"/>
        <v>179.99999999999997</v>
      </c>
      <c r="I26" s="133">
        <f t="shared" si="1"/>
        <v>88.261979018996328</v>
      </c>
      <c r="J26" s="32"/>
      <c r="K26" s="32"/>
      <c r="L26" s="32"/>
      <c r="M26" s="32"/>
      <c r="N26" s="32"/>
    </row>
    <row r="27" spans="2:14" x14ac:dyDescent="0.25">
      <c r="B27" s="134" t="s">
        <v>133</v>
      </c>
      <c r="C27" s="135"/>
      <c r="D27" s="136">
        <v>210155</v>
      </c>
      <c r="E27" s="137">
        <v>2489.6999999999998</v>
      </c>
      <c r="F27" s="138">
        <v>371442</v>
      </c>
      <c r="G27" s="137">
        <v>5208.6000000000004</v>
      </c>
      <c r="H27" s="139">
        <f>((F27/D27)-1)*100</f>
        <v>76.74668696914182</v>
      </c>
      <c r="I27" s="141">
        <f>((G27/E27)-1)*100</f>
        <v>109.20592842511149</v>
      </c>
      <c r="K27" s="32"/>
      <c r="L27" s="32"/>
      <c r="M27" s="32"/>
      <c r="N27" s="32"/>
    </row>
    <row r="29" spans="2:14" x14ac:dyDescent="0.25">
      <c r="B29" s="1" t="s">
        <v>193</v>
      </c>
    </row>
    <row r="31" spans="2:14" x14ac:dyDescent="0.25">
      <c r="C31" s="18"/>
      <c r="D31" s="18"/>
      <c r="E31" s="18"/>
      <c r="F31" s="18"/>
      <c r="G31" s="18"/>
    </row>
    <row r="32" spans="2:14" x14ac:dyDescent="0.25">
      <c r="C32" s="18"/>
      <c r="D32" s="18"/>
      <c r="E32" s="18"/>
      <c r="F32" s="18"/>
      <c r="G32" s="18"/>
    </row>
    <row r="33" spans="3:7" x14ac:dyDescent="0.25">
      <c r="C33" s="18"/>
      <c r="D33" s="18"/>
      <c r="E33" s="18"/>
      <c r="F33" s="18"/>
      <c r="G33" s="18"/>
    </row>
    <row r="34" spans="3:7" x14ac:dyDescent="0.25">
      <c r="C34" s="18"/>
      <c r="D34" s="18"/>
      <c r="E34" s="18"/>
      <c r="F34" s="18"/>
      <c r="G34" s="18"/>
    </row>
    <row r="35" spans="3:7" x14ac:dyDescent="0.25">
      <c r="C35" s="18"/>
      <c r="D35" s="18"/>
      <c r="E35" s="18"/>
      <c r="F35" s="18"/>
      <c r="G35" s="18"/>
    </row>
    <row r="36" spans="3:7" x14ac:dyDescent="0.25">
      <c r="C36" s="18"/>
      <c r="D36" s="18"/>
      <c r="E36" s="18"/>
      <c r="F36" s="18"/>
      <c r="G36" s="18"/>
    </row>
  </sheetData>
  <mergeCells count="8">
    <mergeCell ref="H19:I19"/>
    <mergeCell ref="B2:H2"/>
    <mergeCell ref="B3:H3"/>
    <mergeCell ref="D7:E7"/>
    <mergeCell ref="F7:G7"/>
    <mergeCell ref="H7:I7"/>
    <mergeCell ref="D19:E19"/>
    <mergeCell ref="F19:G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1"/>
  <sheetViews>
    <sheetView showGridLines="0" workbookViewId="0">
      <selection activeCell="C14" sqref="C14"/>
    </sheetView>
  </sheetViews>
  <sheetFormatPr defaultRowHeight="15" x14ac:dyDescent="0.25"/>
  <cols>
    <col min="1" max="1" width="2.28515625" customWidth="1"/>
    <col min="2" max="2" width="16.7109375" bestFit="1" customWidth="1"/>
    <col min="3" max="8" width="14.85546875" customWidth="1"/>
  </cols>
  <sheetData>
    <row r="2" spans="2:12" ht="15.75" x14ac:dyDescent="0.25">
      <c r="B2" s="175" t="s">
        <v>194</v>
      </c>
      <c r="C2" s="175"/>
      <c r="D2" s="175"/>
      <c r="E2" s="175"/>
      <c r="F2" s="175"/>
      <c r="G2" s="175"/>
      <c r="H2" s="175"/>
    </row>
    <row r="3" spans="2:12" ht="15.75" x14ac:dyDescent="0.25">
      <c r="B3" s="176" t="s">
        <v>210</v>
      </c>
      <c r="C3" s="176"/>
      <c r="D3" s="176"/>
      <c r="E3" s="176"/>
      <c r="F3" s="176"/>
      <c r="G3" s="176"/>
      <c r="H3" s="176"/>
    </row>
    <row r="4" spans="2:12" x14ac:dyDescent="0.25">
      <c r="B4" s="17"/>
      <c r="C4" s="17"/>
      <c r="D4" s="17"/>
      <c r="E4" s="17"/>
      <c r="F4" s="17"/>
      <c r="G4" s="17"/>
    </row>
    <row r="6" spans="2:12" ht="31.5" customHeight="1" x14ac:dyDescent="0.25">
      <c r="B6" s="35" t="s">
        <v>144</v>
      </c>
      <c r="C6" s="39" t="s">
        <v>143</v>
      </c>
      <c r="D6" s="33" t="s">
        <v>140</v>
      </c>
      <c r="E6" s="33" t="s">
        <v>119</v>
      </c>
    </row>
    <row r="7" spans="2:12" x14ac:dyDescent="0.25">
      <c r="B7" s="94">
        <v>2008</v>
      </c>
      <c r="C7" s="36">
        <v>34805</v>
      </c>
      <c r="D7" s="34">
        <v>483</v>
      </c>
      <c r="E7" s="34">
        <v>193</v>
      </c>
      <c r="F7" s="18"/>
      <c r="G7" s="18"/>
      <c r="L7" s="32"/>
    </row>
    <row r="8" spans="2:12" x14ac:dyDescent="0.25">
      <c r="B8" s="94">
        <v>2009</v>
      </c>
      <c r="C8" s="36">
        <v>76593</v>
      </c>
      <c r="D8" s="34">
        <v>1264</v>
      </c>
      <c r="E8" s="34">
        <v>677</v>
      </c>
      <c r="F8" s="18"/>
      <c r="G8" s="18"/>
      <c r="L8" s="32"/>
    </row>
    <row r="9" spans="2:12" x14ac:dyDescent="0.25">
      <c r="B9" s="94">
        <v>2010</v>
      </c>
      <c r="C9" s="36">
        <v>160963</v>
      </c>
      <c r="D9" s="34">
        <v>3592</v>
      </c>
      <c r="E9" s="34">
        <v>1906</v>
      </c>
      <c r="F9" s="18"/>
      <c r="G9" s="18"/>
      <c r="L9" s="32"/>
    </row>
    <row r="10" spans="2:12" x14ac:dyDescent="0.25">
      <c r="B10" s="94">
        <v>2011</v>
      </c>
      <c r="C10" s="36">
        <v>335358</v>
      </c>
      <c r="D10" s="34">
        <v>13131</v>
      </c>
      <c r="E10" s="34">
        <v>10796</v>
      </c>
      <c r="F10" s="18"/>
      <c r="G10" s="18"/>
    </row>
    <row r="11" spans="2:12" x14ac:dyDescent="0.25">
      <c r="B11" s="94">
        <v>2012</v>
      </c>
      <c r="C11" s="36">
        <v>485406</v>
      </c>
      <c r="D11" s="34">
        <v>16785</v>
      </c>
      <c r="E11" s="34">
        <v>18862</v>
      </c>
      <c r="F11" s="18"/>
      <c r="G11" s="18"/>
    </row>
    <row r="12" spans="2:12" x14ac:dyDescent="0.25">
      <c r="B12" s="94">
        <v>2013</v>
      </c>
      <c r="C12" s="36">
        <v>596355</v>
      </c>
      <c r="D12" s="34">
        <v>18185</v>
      </c>
      <c r="E12" s="34">
        <v>21589</v>
      </c>
      <c r="F12" s="18"/>
      <c r="G12" s="18"/>
    </row>
    <row r="13" spans="2:12" x14ac:dyDescent="0.25">
      <c r="B13" s="94">
        <v>2014</v>
      </c>
      <c r="C13" s="36">
        <v>648196</v>
      </c>
      <c r="D13" s="34">
        <v>18594</v>
      </c>
      <c r="E13" s="34">
        <v>22306</v>
      </c>
      <c r="F13" s="18"/>
      <c r="G13" s="18"/>
    </row>
    <row r="14" spans="2:12" s="19" customFormat="1" x14ac:dyDescent="0.25">
      <c r="B14" s="94">
        <v>2015</v>
      </c>
      <c r="C14" s="36">
        <v>687759</v>
      </c>
      <c r="D14" s="34">
        <v>18901</v>
      </c>
      <c r="E14" s="34">
        <v>22942</v>
      </c>
      <c r="F14" s="18"/>
      <c r="G14" s="18"/>
      <c r="H14"/>
    </row>
    <row r="15" spans="2:12" x14ac:dyDescent="0.25">
      <c r="B15" s="94">
        <v>2016</v>
      </c>
      <c r="C15" s="36">
        <v>732053</v>
      </c>
      <c r="D15" s="34">
        <v>19283</v>
      </c>
      <c r="E15" s="34">
        <v>22014</v>
      </c>
      <c r="F15" s="18"/>
      <c r="G15" s="18"/>
    </row>
    <row r="16" spans="2:12" x14ac:dyDescent="0.25">
      <c r="B16" s="94">
        <v>2017</v>
      </c>
      <c r="C16" s="36">
        <v>774014</v>
      </c>
      <c r="D16" s="34">
        <v>19682</v>
      </c>
      <c r="E16" s="34">
        <v>24378</v>
      </c>
      <c r="F16" s="18"/>
      <c r="G16" s="18"/>
      <c r="K16" s="32"/>
    </row>
    <row r="17" spans="2:11" x14ac:dyDescent="0.25">
      <c r="B17" s="94">
        <v>2018</v>
      </c>
      <c r="C17" s="36">
        <v>822301</v>
      </c>
      <c r="D17" s="34">
        <v>20108</v>
      </c>
      <c r="E17" s="34">
        <v>22654</v>
      </c>
      <c r="F17" s="18"/>
      <c r="G17" s="18"/>
      <c r="K17" s="32"/>
    </row>
    <row r="18" spans="2:11" x14ac:dyDescent="0.25">
      <c r="B18" s="94">
        <v>2019</v>
      </c>
      <c r="C18" s="36">
        <v>880090</v>
      </c>
      <c r="D18" s="34">
        <v>20865</v>
      </c>
      <c r="E18" s="34">
        <v>23689</v>
      </c>
      <c r="F18" s="18"/>
      <c r="G18" s="18"/>
      <c r="K18" s="32"/>
    </row>
    <row r="19" spans="2:11" x14ac:dyDescent="0.25">
      <c r="B19" s="94">
        <v>2020</v>
      </c>
      <c r="C19" s="36">
        <v>935838</v>
      </c>
      <c r="D19" s="34">
        <v>21650</v>
      </c>
      <c r="E19" s="34">
        <v>24942</v>
      </c>
      <c r="F19" s="18"/>
      <c r="G19" s="18"/>
      <c r="K19" s="32"/>
    </row>
    <row r="20" spans="2:11" x14ac:dyDescent="0.25">
      <c r="B20" s="94">
        <v>2021</v>
      </c>
      <c r="C20" s="36">
        <v>1016083</v>
      </c>
      <c r="D20" s="34">
        <v>22594</v>
      </c>
      <c r="E20" s="34">
        <v>25039</v>
      </c>
      <c r="F20" s="18"/>
      <c r="G20" s="18"/>
      <c r="K20" s="32"/>
    </row>
    <row r="21" spans="2:11" x14ac:dyDescent="0.25">
      <c r="B21" s="94">
        <v>2022</v>
      </c>
      <c r="C21" s="36">
        <v>1225431</v>
      </c>
      <c r="D21" s="34">
        <v>25064</v>
      </c>
      <c r="E21" s="34">
        <v>28121</v>
      </c>
      <c r="F21" s="18"/>
      <c r="G21" s="18"/>
      <c r="K21" s="32"/>
    </row>
    <row r="22" spans="2:11" x14ac:dyDescent="0.25">
      <c r="B22" s="94">
        <v>2023</v>
      </c>
      <c r="C22" s="36">
        <v>1597447</v>
      </c>
      <c r="D22" s="34">
        <v>30319</v>
      </c>
      <c r="E22" s="34">
        <v>30711</v>
      </c>
      <c r="F22" s="18"/>
      <c r="G22" s="18"/>
      <c r="K22" s="32"/>
    </row>
    <row r="23" spans="2:11" x14ac:dyDescent="0.25">
      <c r="B23" s="94"/>
      <c r="C23" s="142"/>
      <c r="D23" s="142"/>
      <c r="E23" s="142"/>
      <c r="K23" s="32"/>
    </row>
    <row r="24" spans="2:11" x14ac:dyDescent="0.25">
      <c r="B24" s="1" t="s">
        <v>193</v>
      </c>
    </row>
    <row r="26" spans="2:11" x14ac:dyDescent="0.25">
      <c r="C26" s="18"/>
      <c r="D26" s="18"/>
      <c r="E26" s="18"/>
      <c r="F26" s="18"/>
      <c r="G26" s="18"/>
    </row>
    <row r="27" spans="2:11" x14ac:dyDescent="0.25">
      <c r="C27" s="18"/>
      <c r="D27" s="18"/>
      <c r="E27" s="18"/>
      <c r="F27" s="18"/>
      <c r="G27" s="18"/>
    </row>
    <row r="28" spans="2:11" x14ac:dyDescent="0.25">
      <c r="C28" s="18"/>
      <c r="D28" s="18"/>
      <c r="E28" s="18"/>
      <c r="F28" s="18"/>
      <c r="G28" s="18"/>
    </row>
    <row r="29" spans="2:11" x14ac:dyDescent="0.25">
      <c r="C29" s="18"/>
      <c r="D29" s="18"/>
      <c r="E29" s="18"/>
      <c r="F29" s="18"/>
      <c r="G29" s="18"/>
    </row>
    <row r="30" spans="2:11" x14ac:dyDescent="0.25">
      <c r="C30" s="18"/>
      <c r="D30" s="18"/>
      <c r="E30" s="18"/>
      <c r="F30" s="18"/>
      <c r="G30" s="18"/>
    </row>
    <row r="31" spans="2:11" x14ac:dyDescent="0.25">
      <c r="C31" s="18"/>
      <c r="D31" s="18"/>
      <c r="E31" s="18"/>
      <c r="F31" s="18"/>
      <c r="G31" s="18"/>
    </row>
  </sheetData>
  <mergeCells count="2">
    <mergeCell ref="B2:H2"/>
    <mergeCell ref="B3:H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58"/>
  <sheetViews>
    <sheetView showGridLines="0" workbookViewId="0">
      <selection activeCell="E36" sqref="E36"/>
    </sheetView>
  </sheetViews>
  <sheetFormatPr defaultRowHeight="15" x14ac:dyDescent="0.25"/>
  <cols>
    <col min="1" max="1" width="2.28515625" customWidth="1"/>
    <col min="2" max="2" width="26.28515625" bestFit="1" customWidth="1"/>
    <col min="3" max="10" width="11.85546875" customWidth="1"/>
  </cols>
  <sheetData>
    <row r="2" spans="2:19" ht="15.75" x14ac:dyDescent="0.25">
      <c r="B2" s="175" t="s">
        <v>145</v>
      </c>
      <c r="C2" s="175"/>
      <c r="D2" s="175"/>
      <c r="E2" s="175"/>
      <c r="F2" s="175"/>
      <c r="G2" s="175"/>
      <c r="H2" s="175"/>
      <c r="I2" s="99"/>
    </row>
    <row r="3" spans="2:19" ht="15.75" x14ac:dyDescent="0.25">
      <c r="B3" s="176" t="s">
        <v>211</v>
      </c>
      <c r="C3" s="176"/>
      <c r="D3" s="176"/>
      <c r="E3" s="176"/>
      <c r="F3" s="176"/>
      <c r="G3" s="176"/>
      <c r="H3" s="176"/>
      <c r="I3" s="100"/>
    </row>
    <row r="4" spans="2:19" x14ac:dyDescent="0.25">
      <c r="B4" s="17"/>
      <c r="C4" s="17"/>
      <c r="D4" s="17"/>
      <c r="E4" s="17"/>
      <c r="F4" s="17"/>
    </row>
    <row r="5" spans="2:19" x14ac:dyDescent="0.25">
      <c r="B5" s="97" t="s">
        <v>146</v>
      </c>
      <c r="C5" s="17"/>
      <c r="D5" s="17"/>
      <c r="E5" s="17"/>
      <c r="F5" s="17"/>
    </row>
    <row r="6" spans="2:19" ht="4.5" customHeight="1" x14ac:dyDescent="0.25"/>
    <row r="7" spans="2:19" ht="31.5" customHeight="1" x14ac:dyDescent="0.25">
      <c r="B7" s="35" t="s">
        <v>120</v>
      </c>
      <c r="C7" s="43">
        <v>2016</v>
      </c>
      <c r="D7" s="39">
        <v>2017</v>
      </c>
      <c r="E7" s="33">
        <v>2018</v>
      </c>
      <c r="F7" s="39">
        <v>2019</v>
      </c>
      <c r="G7" s="33">
        <v>2020</v>
      </c>
      <c r="H7" s="39">
        <v>2021</v>
      </c>
      <c r="I7" s="33">
        <v>2022</v>
      </c>
      <c r="J7" s="39">
        <v>2023</v>
      </c>
    </row>
    <row r="8" spans="2:19" x14ac:dyDescent="0.25">
      <c r="B8" s="37" t="s">
        <v>2</v>
      </c>
      <c r="C8" s="46">
        <v>18280</v>
      </c>
      <c r="D8" s="46">
        <v>19092</v>
      </c>
      <c r="E8" s="26">
        <v>20138</v>
      </c>
      <c r="F8" s="46">
        <v>21380</v>
      </c>
      <c r="G8" s="26">
        <v>22512</v>
      </c>
      <c r="H8" s="46">
        <v>24200</v>
      </c>
      <c r="I8" s="34">
        <v>29200</v>
      </c>
      <c r="J8" s="46">
        <v>38242</v>
      </c>
    </row>
    <row r="9" spans="2:19" x14ac:dyDescent="0.25">
      <c r="B9" s="38" t="s">
        <v>12</v>
      </c>
      <c r="C9" s="46">
        <v>7505</v>
      </c>
      <c r="D9" s="46">
        <v>7826</v>
      </c>
      <c r="E9" s="26">
        <v>8087</v>
      </c>
      <c r="F9" s="46">
        <v>8537</v>
      </c>
      <c r="G9" s="26">
        <v>8894</v>
      </c>
      <c r="H9" s="46">
        <v>9456</v>
      </c>
      <c r="I9" s="34">
        <v>11423</v>
      </c>
      <c r="J9" s="46">
        <v>16181</v>
      </c>
    </row>
    <row r="10" spans="2:19" x14ac:dyDescent="0.25">
      <c r="B10" s="38" t="s">
        <v>16</v>
      </c>
      <c r="C10" s="46">
        <v>22269</v>
      </c>
      <c r="D10" s="46">
        <v>23456</v>
      </c>
      <c r="E10" s="26">
        <v>24625</v>
      </c>
      <c r="F10" s="46">
        <v>25975</v>
      </c>
      <c r="G10" s="26">
        <v>27386</v>
      </c>
      <c r="H10" s="46">
        <v>29476</v>
      </c>
      <c r="I10" s="34">
        <v>34892</v>
      </c>
      <c r="J10" s="46">
        <v>45434</v>
      </c>
    </row>
    <row r="11" spans="2:19" x14ac:dyDescent="0.25">
      <c r="B11" s="38" t="s">
        <v>27</v>
      </c>
      <c r="C11" s="46">
        <v>28406</v>
      </c>
      <c r="D11" s="46">
        <v>30401</v>
      </c>
      <c r="E11" s="26">
        <v>32504</v>
      </c>
      <c r="F11" s="46">
        <v>34939</v>
      </c>
      <c r="G11" s="26">
        <v>37208</v>
      </c>
      <c r="H11" s="46">
        <v>40293</v>
      </c>
      <c r="I11" s="34">
        <v>48922</v>
      </c>
      <c r="J11" s="46">
        <v>66368</v>
      </c>
    </row>
    <row r="12" spans="2:19" x14ac:dyDescent="0.25">
      <c r="B12" s="38" t="s">
        <v>124</v>
      </c>
      <c r="C12" s="46">
        <v>74649</v>
      </c>
      <c r="D12" s="46">
        <v>79835</v>
      </c>
      <c r="E12" s="26">
        <v>85156</v>
      </c>
      <c r="F12" s="46">
        <v>91502</v>
      </c>
      <c r="G12" s="26">
        <v>97561</v>
      </c>
      <c r="H12" s="46">
        <v>105938</v>
      </c>
      <c r="I12" s="34">
        <v>126703</v>
      </c>
      <c r="J12" s="46">
        <v>163150</v>
      </c>
    </row>
    <row r="13" spans="2:19" x14ac:dyDescent="0.25">
      <c r="B13" s="38" t="s">
        <v>54</v>
      </c>
      <c r="C13" s="46">
        <v>30593</v>
      </c>
      <c r="D13" s="46">
        <v>32012</v>
      </c>
      <c r="E13" s="26">
        <v>33648</v>
      </c>
      <c r="F13" s="46">
        <v>35490</v>
      </c>
      <c r="G13" s="26">
        <v>37168</v>
      </c>
      <c r="H13" s="46">
        <v>39698</v>
      </c>
      <c r="I13" s="34">
        <v>45938</v>
      </c>
      <c r="J13" s="46">
        <v>61337</v>
      </c>
    </row>
    <row r="14" spans="2:19" x14ac:dyDescent="0.25">
      <c r="B14" s="38" t="s">
        <v>63</v>
      </c>
      <c r="C14" s="46">
        <v>46537</v>
      </c>
      <c r="D14" s="46">
        <v>50296</v>
      </c>
      <c r="E14" s="40">
        <v>54296</v>
      </c>
      <c r="F14" s="46">
        <v>58775</v>
      </c>
      <c r="G14" s="26">
        <v>62715</v>
      </c>
      <c r="H14" s="46">
        <v>67889</v>
      </c>
      <c r="I14" s="34">
        <v>81067</v>
      </c>
      <c r="J14" s="46">
        <v>106408</v>
      </c>
    </row>
    <row r="15" spans="2:19" s="19" customFormat="1" x14ac:dyDescent="0.25">
      <c r="B15" s="38" t="s">
        <v>68</v>
      </c>
      <c r="C15" s="46">
        <v>7664</v>
      </c>
      <c r="D15" s="46">
        <v>8171</v>
      </c>
      <c r="E15" s="26">
        <v>8783</v>
      </c>
      <c r="F15" s="46">
        <v>9470</v>
      </c>
      <c r="G15" s="26">
        <v>10126</v>
      </c>
      <c r="H15" s="46">
        <v>10846</v>
      </c>
      <c r="I15" s="34">
        <v>12715</v>
      </c>
      <c r="J15" s="46">
        <v>17171</v>
      </c>
      <c r="K15"/>
      <c r="L15"/>
      <c r="M15"/>
      <c r="N15"/>
      <c r="O15"/>
      <c r="P15"/>
      <c r="Q15"/>
      <c r="R15"/>
      <c r="S15"/>
    </row>
    <row r="16" spans="2:19" x14ac:dyDescent="0.25">
      <c r="B16" s="38" t="s">
        <v>21</v>
      </c>
      <c r="C16" s="46">
        <v>108845</v>
      </c>
      <c r="D16" s="46">
        <v>116644</v>
      </c>
      <c r="E16" s="26">
        <v>125250</v>
      </c>
      <c r="F16" s="46">
        <v>135479</v>
      </c>
      <c r="G16" s="26">
        <v>145531</v>
      </c>
      <c r="H16" s="46">
        <v>160757</v>
      </c>
      <c r="I16" s="34">
        <v>199637</v>
      </c>
      <c r="J16" s="46">
        <v>264823</v>
      </c>
    </row>
    <row r="17" spans="2:10" x14ac:dyDescent="0.25">
      <c r="B17" s="38" t="s">
        <v>79</v>
      </c>
      <c r="C17" s="46">
        <v>25410</v>
      </c>
      <c r="D17" s="46">
        <v>26539</v>
      </c>
      <c r="E17" s="26">
        <v>27752</v>
      </c>
      <c r="F17" s="46">
        <v>29401</v>
      </c>
      <c r="G17" s="26">
        <v>30953</v>
      </c>
      <c r="H17" s="46">
        <v>33262</v>
      </c>
      <c r="I17" s="34">
        <v>39947</v>
      </c>
      <c r="J17" s="46">
        <v>50546</v>
      </c>
    </row>
    <row r="18" spans="2:10" x14ac:dyDescent="0.25">
      <c r="B18" s="38" t="s">
        <v>90</v>
      </c>
      <c r="C18" s="46">
        <v>3768</v>
      </c>
      <c r="D18" s="46">
        <v>3913</v>
      </c>
      <c r="E18" s="26">
        <v>4041</v>
      </c>
      <c r="F18" s="46">
        <v>4228</v>
      </c>
      <c r="G18" s="26">
        <v>4470</v>
      </c>
      <c r="H18" s="46">
        <v>4726</v>
      </c>
      <c r="I18" s="34">
        <v>5542</v>
      </c>
      <c r="J18" s="46">
        <v>7200</v>
      </c>
    </row>
    <row r="19" spans="2:10" x14ac:dyDescent="0.25">
      <c r="B19" s="38" t="s">
        <v>1</v>
      </c>
      <c r="C19" s="46">
        <v>51254</v>
      </c>
      <c r="D19" s="46">
        <v>54204</v>
      </c>
      <c r="E19" s="26">
        <v>57362</v>
      </c>
      <c r="F19" s="46">
        <v>61273</v>
      </c>
      <c r="G19" s="26">
        <v>65004</v>
      </c>
      <c r="H19" s="46">
        <v>70400</v>
      </c>
      <c r="I19" s="34">
        <v>86015</v>
      </c>
      <c r="J19" s="46">
        <v>110678</v>
      </c>
    </row>
    <row r="20" spans="2:10" x14ac:dyDescent="0.25">
      <c r="B20" s="38" t="s">
        <v>44</v>
      </c>
      <c r="C20" s="46">
        <v>7980</v>
      </c>
      <c r="D20" s="46">
        <v>8160</v>
      </c>
      <c r="E20" s="26">
        <v>8353</v>
      </c>
      <c r="F20" s="46">
        <v>8622</v>
      </c>
      <c r="G20" s="26">
        <v>8871</v>
      </c>
      <c r="H20" s="46">
        <v>9349</v>
      </c>
      <c r="I20" s="34">
        <v>10950</v>
      </c>
      <c r="J20" s="46">
        <v>15067</v>
      </c>
    </row>
    <row r="21" spans="2:10" x14ac:dyDescent="0.25">
      <c r="B21" s="38" t="s">
        <v>46</v>
      </c>
      <c r="C21" s="46">
        <v>15341</v>
      </c>
      <c r="D21" s="46">
        <v>15919</v>
      </c>
      <c r="E21" s="26">
        <v>16594</v>
      </c>
      <c r="F21" s="46">
        <v>17268</v>
      </c>
      <c r="G21" s="26">
        <v>17946</v>
      </c>
      <c r="H21" s="46">
        <v>19271</v>
      </c>
      <c r="I21" s="34">
        <v>23156</v>
      </c>
      <c r="J21" s="46">
        <v>29526</v>
      </c>
    </row>
    <row r="22" spans="2:10" x14ac:dyDescent="0.25">
      <c r="B22" s="38" t="s">
        <v>93</v>
      </c>
      <c r="C22" s="46">
        <v>44501</v>
      </c>
      <c r="D22" s="46">
        <v>46253</v>
      </c>
      <c r="E22" s="26">
        <v>48366</v>
      </c>
      <c r="F22" s="46">
        <v>51209</v>
      </c>
      <c r="G22" s="26">
        <v>54271</v>
      </c>
      <c r="H22" s="46">
        <v>58914</v>
      </c>
      <c r="I22" s="34">
        <v>71012</v>
      </c>
      <c r="J22" s="46">
        <v>92228</v>
      </c>
    </row>
    <row r="23" spans="2:10" x14ac:dyDescent="0.25">
      <c r="B23" s="38" t="s">
        <v>99</v>
      </c>
      <c r="C23" s="46">
        <v>33205</v>
      </c>
      <c r="D23" s="46">
        <v>34536</v>
      </c>
      <c r="E23" s="26">
        <v>36071</v>
      </c>
      <c r="F23" s="46">
        <v>38014</v>
      </c>
      <c r="G23" s="26">
        <v>39690</v>
      </c>
      <c r="H23" s="46">
        <v>41831</v>
      </c>
      <c r="I23" s="34">
        <v>47846</v>
      </c>
      <c r="J23" s="46">
        <v>59465</v>
      </c>
    </row>
    <row r="24" spans="2:10" x14ac:dyDescent="0.25">
      <c r="B24" s="38" t="s">
        <v>105</v>
      </c>
      <c r="C24" s="46">
        <v>46973</v>
      </c>
      <c r="D24" s="46">
        <v>49796</v>
      </c>
      <c r="E24" s="26">
        <v>52701</v>
      </c>
      <c r="F24" s="46">
        <v>56193</v>
      </c>
      <c r="G24" s="26">
        <v>59824</v>
      </c>
      <c r="H24" s="46">
        <v>64464</v>
      </c>
      <c r="I24" s="34">
        <v>77237</v>
      </c>
      <c r="J24" s="46">
        <v>103076</v>
      </c>
    </row>
    <row r="25" spans="2:10" x14ac:dyDescent="0.25">
      <c r="B25" s="38" t="s">
        <v>74</v>
      </c>
      <c r="C25" s="46">
        <v>38627</v>
      </c>
      <c r="D25" s="46">
        <v>40870</v>
      </c>
      <c r="E25" s="26">
        <v>43257</v>
      </c>
      <c r="F25" s="46">
        <v>46041</v>
      </c>
      <c r="G25" s="26">
        <v>48620</v>
      </c>
      <c r="H25" s="46">
        <v>52723</v>
      </c>
      <c r="I25" s="34">
        <v>64950</v>
      </c>
      <c r="J25" s="46">
        <v>86635</v>
      </c>
    </row>
    <row r="26" spans="2:10" x14ac:dyDescent="0.25">
      <c r="B26" s="38" t="s">
        <v>115</v>
      </c>
      <c r="C26" s="46">
        <v>16878</v>
      </c>
      <c r="D26" s="46">
        <v>17636</v>
      </c>
      <c r="E26" s="26">
        <v>18698</v>
      </c>
      <c r="F26" s="46">
        <v>19745</v>
      </c>
      <c r="G26" s="26">
        <v>20809</v>
      </c>
      <c r="H26" s="46">
        <v>22144</v>
      </c>
      <c r="I26" s="34">
        <v>25989</v>
      </c>
      <c r="J26" s="46">
        <v>32037</v>
      </c>
    </row>
    <row r="27" spans="2:10" x14ac:dyDescent="0.25">
      <c r="B27" s="38" t="s">
        <v>125</v>
      </c>
      <c r="C27" s="46">
        <v>2131</v>
      </c>
      <c r="D27" s="46">
        <v>2244</v>
      </c>
      <c r="E27" s="26">
        <v>2355</v>
      </c>
      <c r="F27" s="46">
        <v>2464</v>
      </c>
      <c r="G27" s="26">
        <v>2592</v>
      </c>
      <c r="H27" s="46">
        <v>2759</v>
      </c>
      <c r="I27" s="34">
        <v>3201</v>
      </c>
      <c r="J27" s="46">
        <v>3862</v>
      </c>
    </row>
    <row r="28" spans="2:10" x14ac:dyDescent="0.25">
      <c r="B28" s="41" t="s">
        <v>48</v>
      </c>
      <c r="C28" s="47">
        <v>99262</v>
      </c>
      <c r="D28" s="47">
        <v>106211</v>
      </c>
      <c r="E28" s="42">
        <v>114264</v>
      </c>
      <c r="F28" s="47">
        <v>124085</v>
      </c>
      <c r="G28" s="42">
        <v>133687</v>
      </c>
      <c r="H28" s="47">
        <v>147687</v>
      </c>
      <c r="I28" s="45">
        <v>179089</v>
      </c>
      <c r="J28" s="47">
        <v>228013</v>
      </c>
    </row>
    <row r="29" spans="2:10" x14ac:dyDescent="0.25">
      <c r="B29" s="93" t="s">
        <v>118</v>
      </c>
      <c r="C29" s="48">
        <v>730078</v>
      </c>
      <c r="D29" s="48">
        <v>774014</v>
      </c>
      <c r="E29" s="44">
        <v>822301</v>
      </c>
      <c r="F29" s="48">
        <v>880090</v>
      </c>
      <c r="G29" s="44">
        <v>935838</v>
      </c>
      <c r="H29" s="48">
        <v>1016083</v>
      </c>
      <c r="I29" s="44">
        <v>1225431</v>
      </c>
      <c r="J29" s="48">
        <v>1597447</v>
      </c>
    </row>
    <row r="30" spans="2:10" x14ac:dyDescent="0.25">
      <c r="C30" s="18"/>
      <c r="D30" s="18"/>
      <c r="E30" s="18"/>
      <c r="F30" s="18"/>
    </row>
    <row r="31" spans="2:10" x14ac:dyDescent="0.25">
      <c r="B31" s="97" t="s">
        <v>192</v>
      </c>
      <c r="C31" s="18"/>
      <c r="D31" s="18"/>
      <c r="E31" s="18"/>
      <c r="F31" s="18"/>
    </row>
    <row r="32" spans="2:10" ht="8.25" customHeight="1" x14ac:dyDescent="0.25">
      <c r="C32" s="18"/>
      <c r="D32" s="18"/>
      <c r="E32" s="18"/>
      <c r="F32" s="18"/>
    </row>
    <row r="33" spans="2:10" ht="22.5" customHeight="1" x14ac:dyDescent="0.25">
      <c r="B33" s="35" t="s">
        <v>120</v>
      </c>
      <c r="C33" s="43">
        <v>2016</v>
      </c>
      <c r="D33" s="39">
        <v>2017</v>
      </c>
      <c r="E33" s="33">
        <v>2018</v>
      </c>
      <c r="F33" s="39">
        <v>2019</v>
      </c>
      <c r="G33" s="33">
        <v>2020</v>
      </c>
      <c r="H33" s="39">
        <v>2021</v>
      </c>
      <c r="I33" s="33">
        <v>2022</v>
      </c>
      <c r="J33" s="39">
        <v>2023</v>
      </c>
    </row>
    <row r="34" spans="2:10" x14ac:dyDescent="0.25">
      <c r="B34" s="37" t="s">
        <v>2</v>
      </c>
      <c r="C34" s="34">
        <v>715.7</v>
      </c>
      <c r="D34" s="34">
        <v>722.6</v>
      </c>
      <c r="E34" s="34">
        <v>732</v>
      </c>
      <c r="F34" s="34">
        <v>742.2</v>
      </c>
      <c r="G34" s="34">
        <v>754.8</v>
      </c>
      <c r="H34" s="34">
        <v>773.9</v>
      </c>
      <c r="I34" s="34">
        <v>841.2</v>
      </c>
      <c r="J34" s="34">
        <v>972.2</v>
      </c>
    </row>
    <row r="35" spans="2:10" x14ac:dyDescent="0.25">
      <c r="B35" s="38" t="s">
        <v>12</v>
      </c>
      <c r="C35" s="34">
        <v>363.4</v>
      </c>
      <c r="D35" s="34">
        <v>365.8</v>
      </c>
      <c r="E35" s="34">
        <v>364.1</v>
      </c>
      <c r="F35" s="34">
        <v>371.1</v>
      </c>
      <c r="G35" s="34">
        <v>378.2</v>
      </c>
      <c r="H35" s="34">
        <v>388.4</v>
      </c>
      <c r="I35" s="34">
        <v>407.4</v>
      </c>
      <c r="J35" s="34">
        <v>503.6</v>
      </c>
    </row>
    <row r="36" spans="2:10" x14ac:dyDescent="0.25">
      <c r="B36" s="38" t="s">
        <v>16</v>
      </c>
      <c r="C36" s="34">
        <v>503.2</v>
      </c>
      <c r="D36" s="34">
        <v>514.4</v>
      </c>
      <c r="E36" s="34">
        <v>524.9</v>
      </c>
      <c r="F36" s="34">
        <v>536.4</v>
      </c>
      <c r="G36" s="34">
        <v>551.9</v>
      </c>
      <c r="H36" s="34">
        <v>573</v>
      </c>
      <c r="I36" s="34">
        <v>618.29999999999995</v>
      </c>
      <c r="J36" s="34">
        <v>729.1</v>
      </c>
    </row>
    <row r="37" spans="2:10" x14ac:dyDescent="0.25">
      <c r="B37" s="38" t="s">
        <v>27</v>
      </c>
      <c r="C37" s="34">
        <v>759.3</v>
      </c>
      <c r="D37" s="34">
        <v>783.8</v>
      </c>
      <c r="E37" s="34">
        <v>804.7</v>
      </c>
      <c r="F37" s="34">
        <v>833.3</v>
      </c>
      <c r="G37" s="34">
        <v>877.5</v>
      </c>
      <c r="H37" s="34">
        <v>923.9</v>
      </c>
      <c r="I37" s="34">
        <v>1014.8</v>
      </c>
      <c r="J37" s="34">
        <v>1230</v>
      </c>
    </row>
    <row r="38" spans="2:10" x14ac:dyDescent="0.25">
      <c r="B38" s="38" t="s">
        <v>124</v>
      </c>
      <c r="C38" s="34">
        <v>1942.5</v>
      </c>
      <c r="D38" s="34">
        <v>1983.2</v>
      </c>
      <c r="E38" s="34">
        <v>2030.5</v>
      </c>
      <c r="F38" s="34">
        <v>2100.1</v>
      </c>
      <c r="G38" s="34">
        <v>2170</v>
      </c>
      <c r="H38" s="34">
        <v>2270.1</v>
      </c>
      <c r="I38" s="34">
        <v>2513.1999999999998</v>
      </c>
      <c r="J38" s="34">
        <v>3029.7</v>
      </c>
    </row>
    <row r="39" spans="2:10" x14ac:dyDescent="0.25">
      <c r="B39" s="38" t="s">
        <v>54</v>
      </c>
      <c r="C39" s="34">
        <v>511.4</v>
      </c>
      <c r="D39" s="34">
        <v>521.29999999999995</v>
      </c>
      <c r="E39" s="34">
        <v>531.70000000000005</v>
      </c>
      <c r="F39" s="34">
        <v>545.20000000000005</v>
      </c>
      <c r="G39" s="34">
        <v>560.9</v>
      </c>
      <c r="H39" s="34">
        <v>591.1</v>
      </c>
      <c r="I39" s="34">
        <v>656.5</v>
      </c>
      <c r="J39" s="34">
        <v>881.8</v>
      </c>
    </row>
    <row r="40" spans="2:10" x14ac:dyDescent="0.25">
      <c r="B40" s="38" t="s">
        <v>63</v>
      </c>
      <c r="C40" s="34">
        <v>1237.2</v>
      </c>
      <c r="D40" s="34">
        <v>1325.4</v>
      </c>
      <c r="E40" s="34">
        <v>1352.7</v>
      </c>
      <c r="F40" s="34">
        <v>1385.3</v>
      </c>
      <c r="G40" s="34">
        <v>1416.2</v>
      </c>
      <c r="H40" s="34">
        <v>1496.1</v>
      </c>
      <c r="I40" s="34">
        <v>1717.7</v>
      </c>
      <c r="J40" s="34">
        <v>2025.9</v>
      </c>
    </row>
    <row r="41" spans="2:10" x14ac:dyDescent="0.25">
      <c r="B41" s="38" t="s">
        <v>68</v>
      </c>
      <c r="C41" s="34">
        <v>99.7</v>
      </c>
      <c r="D41" s="34">
        <v>103</v>
      </c>
      <c r="E41" s="34">
        <v>107.6</v>
      </c>
      <c r="F41" s="34">
        <v>112.8</v>
      </c>
      <c r="G41" s="34">
        <v>118.9</v>
      </c>
      <c r="H41" s="34">
        <v>126.6</v>
      </c>
      <c r="I41" s="34">
        <v>146.80000000000001</v>
      </c>
      <c r="J41" s="34">
        <v>186.8</v>
      </c>
    </row>
    <row r="42" spans="2:10" x14ac:dyDescent="0.25">
      <c r="B42" s="38" t="s">
        <v>21</v>
      </c>
      <c r="C42" s="34">
        <v>2168.6</v>
      </c>
      <c r="D42" s="34">
        <v>2226.8000000000002</v>
      </c>
      <c r="E42" s="34">
        <v>2303.1</v>
      </c>
      <c r="F42" s="34">
        <v>2398.8000000000002</v>
      </c>
      <c r="G42" s="34">
        <v>2527.1</v>
      </c>
      <c r="H42" s="34">
        <v>2711</v>
      </c>
      <c r="I42" s="34">
        <v>3149.4</v>
      </c>
      <c r="J42" s="34">
        <v>4048.5</v>
      </c>
    </row>
    <row r="43" spans="2:10" x14ac:dyDescent="0.25">
      <c r="B43" s="38" t="s">
        <v>79</v>
      </c>
      <c r="C43" s="34">
        <v>1062.2</v>
      </c>
      <c r="D43" s="34">
        <v>1070.7</v>
      </c>
      <c r="E43" s="34">
        <v>1080.9000000000001</v>
      </c>
      <c r="F43" s="34">
        <v>1100.4000000000001</v>
      </c>
      <c r="G43" s="34">
        <v>1117.7</v>
      </c>
      <c r="H43" s="34">
        <v>1149.9000000000001</v>
      </c>
      <c r="I43" s="34">
        <v>1227.4000000000001</v>
      </c>
      <c r="J43" s="34">
        <v>1359.1</v>
      </c>
    </row>
    <row r="44" spans="2:10" x14ac:dyDescent="0.25">
      <c r="B44" s="38" t="s">
        <v>90</v>
      </c>
      <c r="C44" s="34">
        <v>174.8</v>
      </c>
      <c r="D44" s="34">
        <v>176</v>
      </c>
      <c r="E44" s="34">
        <v>173.6</v>
      </c>
      <c r="F44" s="34">
        <v>175.6</v>
      </c>
      <c r="G44" s="34">
        <v>178.4</v>
      </c>
      <c r="H44" s="34">
        <v>180.7</v>
      </c>
      <c r="I44" s="34">
        <v>186.8</v>
      </c>
      <c r="J44" s="34">
        <v>206</v>
      </c>
    </row>
    <row r="45" spans="2:10" x14ac:dyDescent="0.25">
      <c r="B45" s="38" t="s">
        <v>1</v>
      </c>
      <c r="C45" s="34">
        <v>1545.9</v>
      </c>
      <c r="D45" s="34">
        <v>1571.6</v>
      </c>
      <c r="E45" s="34">
        <v>1605.1</v>
      </c>
      <c r="F45" s="34">
        <v>1642.5</v>
      </c>
      <c r="G45" s="34">
        <v>1713.8</v>
      </c>
      <c r="H45" s="34">
        <v>1791.6</v>
      </c>
      <c r="I45" s="34">
        <v>1999.2</v>
      </c>
      <c r="J45" s="34">
        <v>2566.1999999999998</v>
      </c>
    </row>
    <row r="46" spans="2:10" x14ac:dyDescent="0.25">
      <c r="B46" s="38" t="s">
        <v>44</v>
      </c>
      <c r="C46" s="34">
        <v>239.1</v>
      </c>
      <c r="D46" s="34">
        <v>241.2</v>
      </c>
      <c r="E46" s="34">
        <v>244.3</v>
      </c>
      <c r="F46" s="34">
        <v>250.4</v>
      </c>
      <c r="G46" s="34">
        <v>257.2</v>
      </c>
      <c r="H46" s="34">
        <v>268</v>
      </c>
      <c r="I46" s="34">
        <v>298.60000000000002</v>
      </c>
      <c r="J46" s="34">
        <v>377.4</v>
      </c>
    </row>
    <row r="47" spans="2:10" x14ac:dyDescent="0.25">
      <c r="B47" s="38" t="s">
        <v>46</v>
      </c>
      <c r="C47" s="34">
        <v>175.4</v>
      </c>
      <c r="D47" s="34">
        <v>179.9</v>
      </c>
      <c r="E47" s="34">
        <v>184.7</v>
      </c>
      <c r="F47" s="34">
        <v>192.3</v>
      </c>
      <c r="G47" s="34">
        <v>196.9</v>
      </c>
      <c r="H47" s="34">
        <v>207.4</v>
      </c>
      <c r="I47" s="34">
        <v>237.5</v>
      </c>
      <c r="J47" s="34">
        <v>305.10000000000002</v>
      </c>
    </row>
    <row r="48" spans="2:10" x14ac:dyDescent="0.25">
      <c r="B48" s="38" t="s">
        <v>93</v>
      </c>
      <c r="C48" s="34">
        <v>2614.9</v>
      </c>
      <c r="D48" s="34">
        <v>2632.3</v>
      </c>
      <c r="E48" s="34">
        <v>2652.1</v>
      </c>
      <c r="F48" s="34">
        <v>2826.5</v>
      </c>
      <c r="G48" s="34">
        <v>2899.9</v>
      </c>
      <c r="H48" s="34">
        <v>2948.1</v>
      </c>
      <c r="I48" s="34">
        <v>3054.6</v>
      </c>
      <c r="J48" s="34">
        <v>3312.7</v>
      </c>
    </row>
    <row r="49" spans="2:11" x14ac:dyDescent="0.25">
      <c r="B49" s="38" t="s">
        <v>99</v>
      </c>
      <c r="C49" s="34">
        <v>740.6</v>
      </c>
      <c r="D49" s="34">
        <v>748.8</v>
      </c>
      <c r="E49" s="34">
        <v>787.3</v>
      </c>
      <c r="F49" s="34">
        <v>872.6</v>
      </c>
      <c r="G49" s="34">
        <v>973.8</v>
      </c>
      <c r="H49" s="34">
        <v>1001</v>
      </c>
      <c r="I49" s="34">
        <v>1141</v>
      </c>
      <c r="J49" s="34">
        <v>1360.1</v>
      </c>
    </row>
    <row r="50" spans="2:11" x14ac:dyDescent="0.25">
      <c r="B50" s="38" t="s">
        <v>105</v>
      </c>
      <c r="C50" s="34">
        <v>1350.5</v>
      </c>
      <c r="D50" s="34">
        <v>1376.6</v>
      </c>
      <c r="E50" s="34">
        <v>1400.3</v>
      </c>
      <c r="F50" s="34">
        <v>1432.8</v>
      </c>
      <c r="G50" s="34">
        <v>1486.6</v>
      </c>
      <c r="H50" s="34">
        <v>1541.7</v>
      </c>
      <c r="I50" s="34">
        <v>1757.8</v>
      </c>
      <c r="J50" s="34">
        <v>2164.4</v>
      </c>
    </row>
    <row r="51" spans="2:11" x14ac:dyDescent="0.25">
      <c r="B51" s="38" t="s">
        <v>74</v>
      </c>
      <c r="C51" s="34">
        <v>774.3</v>
      </c>
      <c r="D51" s="34">
        <v>791.5</v>
      </c>
      <c r="E51" s="34">
        <v>812.1</v>
      </c>
      <c r="F51" s="34">
        <v>838.2</v>
      </c>
      <c r="G51" s="34">
        <v>866.5</v>
      </c>
      <c r="H51" s="34">
        <v>908.3</v>
      </c>
      <c r="I51" s="34">
        <v>1016.1</v>
      </c>
      <c r="J51" s="34">
        <v>1225.8</v>
      </c>
    </row>
    <row r="52" spans="2:11" x14ac:dyDescent="0.25">
      <c r="B52" s="38" t="s">
        <v>115</v>
      </c>
      <c r="C52" s="34">
        <v>465.7</v>
      </c>
      <c r="D52" s="34">
        <v>471.2</v>
      </c>
      <c r="E52" s="34">
        <v>479.5</v>
      </c>
      <c r="F52" s="34">
        <v>488.5</v>
      </c>
      <c r="G52" s="34">
        <v>499</v>
      </c>
      <c r="H52" s="34">
        <v>513</v>
      </c>
      <c r="I52" s="34">
        <v>557.79999999999995</v>
      </c>
      <c r="J52" s="34">
        <v>632.4</v>
      </c>
    </row>
    <row r="53" spans="2:11" x14ac:dyDescent="0.25">
      <c r="B53" s="38" t="s">
        <v>125</v>
      </c>
      <c r="C53" s="34">
        <v>22.3</v>
      </c>
      <c r="D53" s="34">
        <v>23.2</v>
      </c>
      <c r="E53" s="34">
        <v>23.9</v>
      </c>
      <c r="F53" s="34">
        <v>24.6</v>
      </c>
      <c r="G53" s="34">
        <v>25.4</v>
      </c>
      <c r="H53" s="34">
        <v>26.4</v>
      </c>
      <c r="I53" s="34">
        <v>29.3</v>
      </c>
      <c r="J53" s="34">
        <v>35.1</v>
      </c>
    </row>
    <row r="54" spans="2:11" x14ac:dyDescent="0.25">
      <c r="B54" s="41" t="s">
        <v>48</v>
      </c>
      <c r="C54" s="45">
        <v>1802.1</v>
      </c>
      <c r="D54" s="45">
        <v>1853.1</v>
      </c>
      <c r="E54" s="45">
        <v>1912.6</v>
      </c>
      <c r="F54" s="45">
        <v>1995.8</v>
      </c>
      <c r="G54" s="45">
        <v>2079.5</v>
      </c>
      <c r="H54" s="45">
        <v>2204</v>
      </c>
      <c r="I54" s="45">
        <v>2492.6999999999998</v>
      </c>
      <c r="J54" s="45">
        <v>3167.5</v>
      </c>
    </row>
    <row r="55" spans="2:11" x14ac:dyDescent="0.25">
      <c r="B55" s="93" t="s">
        <v>118</v>
      </c>
      <c r="C55" s="44">
        <v>19268.7</v>
      </c>
      <c r="D55" s="44">
        <v>19682.3</v>
      </c>
      <c r="E55" s="44">
        <v>20107.599999999999</v>
      </c>
      <c r="F55" s="44">
        <v>20865.3</v>
      </c>
      <c r="G55" s="44">
        <v>21650</v>
      </c>
      <c r="H55" s="44">
        <v>22594.3</v>
      </c>
      <c r="I55" s="49">
        <v>25063.9</v>
      </c>
      <c r="J55" s="44">
        <v>30319.4</v>
      </c>
      <c r="K55" s="144"/>
    </row>
    <row r="56" spans="2:11" x14ac:dyDescent="0.25">
      <c r="C56" s="91"/>
      <c r="D56" s="91"/>
      <c r="E56" s="91"/>
      <c r="F56" s="91"/>
      <c r="G56" s="91"/>
      <c r="H56" s="91"/>
      <c r="I56" s="91"/>
    </row>
    <row r="58" spans="2:11" x14ac:dyDescent="0.25">
      <c r="B58" s="1" t="s">
        <v>193</v>
      </c>
    </row>
  </sheetData>
  <sortState xmlns:xlrd2="http://schemas.microsoft.com/office/spreadsheetml/2017/richdata2" ref="B34:I54">
    <sortCondition ref="B33"/>
  </sortState>
  <mergeCells count="2">
    <mergeCell ref="B2:H2"/>
    <mergeCell ref="B3:H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16"/>
  <sheetViews>
    <sheetView showGridLines="0" topLeftCell="A24" workbookViewId="0">
      <selection activeCell="J44" sqref="J44"/>
    </sheetView>
  </sheetViews>
  <sheetFormatPr defaultRowHeight="15" x14ac:dyDescent="0.25"/>
  <cols>
    <col min="1" max="1" width="2.28515625" customWidth="1"/>
    <col min="2" max="6" width="21.28515625" customWidth="1"/>
  </cols>
  <sheetData>
    <row r="2" spans="2:7" ht="15.75" x14ac:dyDescent="0.25">
      <c r="B2" s="175" t="s">
        <v>161</v>
      </c>
      <c r="C2" s="175"/>
      <c r="D2" s="175"/>
      <c r="E2" s="175"/>
      <c r="F2" s="175"/>
    </row>
    <row r="3" spans="2:7" ht="15.75" x14ac:dyDescent="0.25">
      <c r="B3" s="100" t="s">
        <v>212</v>
      </c>
      <c r="C3" s="100"/>
      <c r="D3" s="100"/>
      <c r="E3" s="100"/>
      <c r="F3" s="100"/>
    </row>
    <row r="4" spans="2:7" x14ac:dyDescent="0.25">
      <c r="B4" s="17"/>
      <c r="C4" s="17"/>
      <c r="D4" s="17"/>
      <c r="E4" s="17"/>
    </row>
    <row r="5" spans="2:7" x14ac:dyDescent="0.25">
      <c r="B5" s="70"/>
      <c r="C5" s="70"/>
      <c r="D5" s="70"/>
      <c r="E5" s="70"/>
    </row>
    <row r="6" spans="2:7" x14ac:dyDescent="0.25">
      <c r="B6" s="3" t="s">
        <v>120</v>
      </c>
      <c r="C6" s="3" t="s">
        <v>148</v>
      </c>
      <c r="D6" s="3" t="s">
        <v>139</v>
      </c>
      <c r="E6" s="3" t="s">
        <v>160</v>
      </c>
    </row>
    <row r="7" spans="2:7" x14ac:dyDescent="0.25">
      <c r="B7" s="181" t="s">
        <v>2</v>
      </c>
      <c r="C7" s="56" t="s">
        <v>4</v>
      </c>
      <c r="D7" s="65">
        <v>11079</v>
      </c>
      <c r="E7" s="65">
        <v>310.10000000000002</v>
      </c>
      <c r="F7" s="32"/>
      <c r="G7" s="32"/>
    </row>
    <row r="8" spans="2:7" x14ac:dyDescent="0.25">
      <c r="B8" s="181"/>
      <c r="C8" s="13" t="s">
        <v>6</v>
      </c>
      <c r="D8" s="66">
        <v>8988</v>
      </c>
      <c r="E8" s="66">
        <v>225.8</v>
      </c>
      <c r="F8" s="32"/>
      <c r="G8" s="32"/>
    </row>
    <row r="9" spans="2:7" x14ac:dyDescent="0.25">
      <c r="B9" s="181"/>
      <c r="C9" s="13" t="s">
        <v>8</v>
      </c>
      <c r="D9" s="66">
        <v>7306</v>
      </c>
      <c r="E9" s="66">
        <v>126.7</v>
      </c>
      <c r="F9" s="32"/>
    </row>
    <row r="10" spans="2:7" x14ac:dyDescent="0.25">
      <c r="B10" s="182"/>
      <c r="C10" s="59" t="s">
        <v>10</v>
      </c>
      <c r="D10" s="67">
        <v>10869</v>
      </c>
      <c r="E10" s="67">
        <v>309.60000000000002</v>
      </c>
      <c r="F10" s="32"/>
    </row>
    <row r="11" spans="2:7" x14ac:dyDescent="0.25">
      <c r="B11" s="180" t="s">
        <v>12</v>
      </c>
      <c r="C11" s="13" t="s">
        <v>14</v>
      </c>
      <c r="D11" s="66">
        <v>5449</v>
      </c>
      <c r="E11" s="66">
        <v>268.10000000000002</v>
      </c>
      <c r="F11" s="32"/>
    </row>
    <row r="12" spans="2:7" x14ac:dyDescent="0.25">
      <c r="B12" s="182"/>
      <c r="C12" s="59" t="s">
        <v>0</v>
      </c>
      <c r="D12" s="67">
        <v>10732</v>
      </c>
      <c r="E12" s="67">
        <v>235.5</v>
      </c>
      <c r="F12" s="32"/>
    </row>
    <row r="13" spans="2:7" s="19" customFormat="1" x14ac:dyDescent="0.25">
      <c r="B13" s="180" t="s">
        <v>16</v>
      </c>
      <c r="C13" s="13" t="s">
        <v>18</v>
      </c>
      <c r="D13" s="66">
        <v>10001</v>
      </c>
      <c r="E13" s="66">
        <v>178</v>
      </c>
      <c r="F13" s="32"/>
    </row>
    <row r="14" spans="2:7" x14ac:dyDescent="0.25">
      <c r="B14" s="181"/>
      <c r="C14" s="13" t="s">
        <v>20</v>
      </c>
      <c r="D14" s="66">
        <v>18276</v>
      </c>
      <c r="E14" s="66">
        <v>334.6</v>
      </c>
      <c r="F14" s="32"/>
    </row>
    <row r="15" spans="2:7" x14ac:dyDescent="0.25">
      <c r="B15" s="181"/>
      <c r="C15" s="13" t="s">
        <v>22</v>
      </c>
      <c r="D15" s="66">
        <v>3678</v>
      </c>
      <c r="E15" s="66">
        <v>55.5</v>
      </c>
      <c r="F15" s="32"/>
    </row>
    <row r="16" spans="2:7" x14ac:dyDescent="0.25">
      <c r="B16" s="181"/>
      <c r="C16" s="13" t="s">
        <v>151</v>
      </c>
      <c r="D16" s="66">
        <v>9369</v>
      </c>
      <c r="E16" s="66">
        <v>106.2</v>
      </c>
      <c r="F16" s="32"/>
    </row>
    <row r="17" spans="2:6" x14ac:dyDescent="0.25">
      <c r="B17" s="182"/>
      <c r="C17" s="59" t="s">
        <v>25</v>
      </c>
      <c r="D17" s="67">
        <v>4110</v>
      </c>
      <c r="E17" s="67">
        <v>54.8</v>
      </c>
      <c r="F17" s="32"/>
    </row>
    <row r="18" spans="2:6" x14ac:dyDescent="0.25">
      <c r="B18" s="180" t="s">
        <v>27</v>
      </c>
      <c r="C18" s="13" t="s">
        <v>29</v>
      </c>
      <c r="D18" s="66">
        <v>10025</v>
      </c>
      <c r="E18" s="66">
        <v>134.19999999999999</v>
      </c>
      <c r="F18" s="32"/>
    </row>
    <row r="19" spans="2:6" x14ac:dyDescent="0.25">
      <c r="B19" s="181"/>
      <c r="C19" s="13" t="s">
        <v>31</v>
      </c>
      <c r="D19" s="66">
        <v>6376</v>
      </c>
      <c r="E19" s="66">
        <v>88.8</v>
      </c>
      <c r="F19" s="32"/>
    </row>
    <row r="20" spans="2:6" x14ac:dyDescent="0.25">
      <c r="B20" s="181"/>
      <c r="C20" s="13" t="s">
        <v>33</v>
      </c>
      <c r="D20" s="66">
        <v>14801</v>
      </c>
      <c r="E20" s="66">
        <v>345.8</v>
      </c>
      <c r="F20" s="32"/>
    </row>
    <row r="21" spans="2:6" x14ac:dyDescent="0.25">
      <c r="B21" s="181"/>
      <c r="C21" s="13" t="s">
        <v>35</v>
      </c>
      <c r="D21" s="66">
        <v>18063</v>
      </c>
      <c r="E21" s="66">
        <v>293.5</v>
      </c>
      <c r="F21" s="32"/>
    </row>
    <row r="22" spans="2:6" x14ac:dyDescent="0.25">
      <c r="B22" s="182"/>
      <c r="C22" s="59" t="s">
        <v>37</v>
      </c>
      <c r="D22" s="67">
        <v>17103</v>
      </c>
      <c r="E22" s="67">
        <v>367.7</v>
      </c>
      <c r="F22" s="32"/>
    </row>
    <row r="23" spans="2:6" x14ac:dyDescent="0.25">
      <c r="B23" s="180" t="s">
        <v>124</v>
      </c>
      <c r="C23" s="13" t="s">
        <v>39</v>
      </c>
      <c r="D23" s="66">
        <v>29184</v>
      </c>
      <c r="E23" s="66">
        <v>516.20000000000005</v>
      </c>
      <c r="F23" s="32"/>
    </row>
    <row r="24" spans="2:6" x14ac:dyDescent="0.25">
      <c r="B24" s="181"/>
      <c r="C24" s="13" t="s">
        <v>41</v>
      </c>
      <c r="D24" s="66">
        <v>13022</v>
      </c>
      <c r="E24" s="66">
        <v>286.5</v>
      </c>
      <c r="F24" s="32"/>
    </row>
    <row r="25" spans="2:6" x14ac:dyDescent="0.25">
      <c r="B25" s="181"/>
      <c r="C25" s="13" t="s">
        <v>153</v>
      </c>
      <c r="D25" s="66">
        <v>16750</v>
      </c>
      <c r="E25" s="66">
        <v>313.39999999999998</v>
      </c>
      <c r="F25" s="32"/>
    </row>
    <row r="26" spans="2:6" x14ac:dyDescent="0.25">
      <c r="B26" s="181"/>
      <c r="C26" s="13" t="s">
        <v>43</v>
      </c>
      <c r="D26" s="66">
        <v>28555</v>
      </c>
      <c r="E26" s="66">
        <v>430.8</v>
      </c>
      <c r="F26" s="32"/>
    </row>
    <row r="27" spans="2:6" x14ac:dyDescent="0.25">
      <c r="B27" s="181"/>
      <c r="C27" s="13" t="s">
        <v>45</v>
      </c>
      <c r="D27" s="66">
        <v>13425</v>
      </c>
      <c r="E27" s="66">
        <v>303</v>
      </c>
      <c r="F27" s="32"/>
    </row>
    <row r="28" spans="2:6" x14ac:dyDescent="0.25">
      <c r="B28" s="181"/>
      <c r="C28" s="13" t="s">
        <v>47</v>
      </c>
      <c r="D28" s="66">
        <v>10205</v>
      </c>
      <c r="E28" s="66">
        <v>259.7</v>
      </c>
      <c r="F28" s="32"/>
    </row>
    <row r="29" spans="2:6" x14ac:dyDescent="0.25">
      <c r="B29" s="181"/>
      <c r="C29" s="13" t="s">
        <v>49</v>
      </c>
      <c r="D29" s="66">
        <v>19030</v>
      </c>
      <c r="E29" s="66">
        <v>472</v>
      </c>
      <c r="F29" s="32"/>
    </row>
    <row r="30" spans="2:6" x14ac:dyDescent="0.25">
      <c r="B30" s="181"/>
      <c r="C30" s="13" t="s">
        <v>154</v>
      </c>
      <c r="D30" s="66">
        <v>20692</v>
      </c>
      <c r="E30" s="66">
        <v>307.60000000000002</v>
      </c>
      <c r="F30" s="32"/>
    </row>
    <row r="31" spans="2:6" x14ac:dyDescent="0.25">
      <c r="B31" s="182"/>
      <c r="C31" s="59" t="s">
        <v>52</v>
      </c>
      <c r="D31" s="67">
        <v>12287</v>
      </c>
      <c r="E31" s="67">
        <v>140.4</v>
      </c>
      <c r="F31" s="32"/>
    </row>
    <row r="32" spans="2:6" x14ac:dyDescent="0.25">
      <c r="B32" s="180" t="s">
        <v>54</v>
      </c>
      <c r="C32" s="13" t="s">
        <v>56</v>
      </c>
      <c r="D32" s="66">
        <v>6743</v>
      </c>
      <c r="E32" s="66">
        <v>68.8</v>
      </c>
      <c r="F32" s="32"/>
    </row>
    <row r="33" spans="2:6" x14ac:dyDescent="0.25">
      <c r="B33" s="181"/>
      <c r="C33" s="13" t="s">
        <v>58</v>
      </c>
      <c r="D33" s="66">
        <v>19449</v>
      </c>
      <c r="E33" s="66">
        <v>284.5</v>
      </c>
      <c r="F33" s="32"/>
    </row>
    <row r="34" spans="2:6" x14ac:dyDescent="0.25">
      <c r="B34" s="181"/>
      <c r="C34" s="13" t="s">
        <v>60</v>
      </c>
      <c r="D34" s="66">
        <v>3715</v>
      </c>
      <c r="E34" s="66">
        <v>42.5</v>
      </c>
      <c r="F34" s="32"/>
    </row>
    <row r="35" spans="2:6" x14ac:dyDescent="0.25">
      <c r="B35" s="182"/>
      <c r="C35" s="59" t="s">
        <v>62</v>
      </c>
      <c r="D35" s="67">
        <v>31430</v>
      </c>
      <c r="E35" s="67">
        <v>486</v>
      </c>
      <c r="F35" s="32"/>
    </row>
    <row r="36" spans="2:6" x14ac:dyDescent="0.25">
      <c r="B36" s="180" t="s">
        <v>63</v>
      </c>
      <c r="C36" s="13" t="s">
        <v>64</v>
      </c>
      <c r="D36" s="66">
        <v>10717</v>
      </c>
      <c r="E36" s="66">
        <v>241.1</v>
      </c>
      <c r="F36" s="32"/>
    </row>
    <row r="37" spans="2:6" x14ac:dyDescent="0.25">
      <c r="B37" s="181"/>
      <c r="C37" s="13" t="s">
        <v>65</v>
      </c>
      <c r="D37" s="66">
        <v>15216</v>
      </c>
      <c r="E37" s="66">
        <v>427.8</v>
      </c>
      <c r="F37" s="32"/>
    </row>
    <row r="38" spans="2:6" x14ac:dyDescent="0.25">
      <c r="B38" s="181"/>
      <c r="C38" s="13" t="s">
        <v>66</v>
      </c>
      <c r="D38" s="66">
        <v>5158</v>
      </c>
      <c r="E38" s="66">
        <v>43.7</v>
      </c>
      <c r="F38" s="32"/>
    </row>
    <row r="39" spans="2:6" x14ac:dyDescent="0.25">
      <c r="B39" s="181"/>
      <c r="C39" s="13" t="s">
        <v>67</v>
      </c>
      <c r="D39" s="66">
        <v>62208</v>
      </c>
      <c r="E39" s="66">
        <v>680.4</v>
      </c>
      <c r="F39" s="32"/>
    </row>
    <row r="40" spans="2:6" x14ac:dyDescent="0.25">
      <c r="B40" s="182"/>
      <c r="C40" s="59" t="s">
        <v>69</v>
      </c>
      <c r="D40" s="67">
        <v>13109</v>
      </c>
      <c r="E40" s="67">
        <v>632.79999999999995</v>
      </c>
      <c r="F40" s="32"/>
    </row>
    <row r="41" spans="2:6" x14ac:dyDescent="0.25">
      <c r="B41" s="180" t="s">
        <v>68</v>
      </c>
      <c r="C41" s="13" t="s">
        <v>70</v>
      </c>
      <c r="D41" s="66">
        <v>5271</v>
      </c>
      <c r="E41" s="66">
        <v>52.7</v>
      </c>
      <c r="F41" s="32"/>
    </row>
    <row r="42" spans="2:6" x14ac:dyDescent="0.25">
      <c r="B42" s="181"/>
      <c r="C42" s="13" t="s">
        <v>71</v>
      </c>
      <c r="D42" s="66">
        <v>3417</v>
      </c>
      <c r="E42" s="66">
        <v>41.1</v>
      </c>
      <c r="F42" s="32"/>
    </row>
    <row r="43" spans="2:6" x14ac:dyDescent="0.25">
      <c r="B43" s="181"/>
      <c r="C43" s="13" t="s">
        <v>72</v>
      </c>
      <c r="D43" s="66">
        <v>3980</v>
      </c>
      <c r="E43" s="66">
        <v>39.5</v>
      </c>
      <c r="F43" s="32"/>
    </row>
    <row r="44" spans="2:6" x14ac:dyDescent="0.25">
      <c r="B44" s="182"/>
      <c r="C44" s="59" t="s">
        <v>73</v>
      </c>
      <c r="D44" s="67">
        <v>4503</v>
      </c>
      <c r="E44" s="67">
        <v>53.4</v>
      </c>
      <c r="F44" s="32"/>
    </row>
    <row r="45" spans="2:6" x14ac:dyDescent="0.25">
      <c r="B45" s="180" t="s">
        <v>21</v>
      </c>
      <c r="C45" s="13" t="s">
        <v>23</v>
      </c>
      <c r="D45" s="66">
        <v>37075</v>
      </c>
      <c r="E45" s="66">
        <v>546.5</v>
      </c>
      <c r="F45" s="32"/>
    </row>
    <row r="46" spans="2:6" x14ac:dyDescent="0.25">
      <c r="B46" s="181"/>
      <c r="C46" s="13" t="s">
        <v>24</v>
      </c>
      <c r="D46" s="66">
        <v>55790</v>
      </c>
      <c r="E46" s="66">
        <v>882.8</v>
      </c>
      <c r="F46" s="32"/>
    </row>
    <row r="47" spans="2:6" x14ac:dyDescent="0.25">
      <c r="B47" s="181"/>
      <c r="C47" s="13" t="s">
        <v>26</v>
      </c>
      <c r="D47" s="66">
        <v>17275</v>
      </c>
      <c r="E47" s="66">
        <v>178.7</v>
      </c>
      <c r="F47" s="32"/>
    </row>
    <row r="48" spans="2:6" x14ac:dyDescent="0.25">
      <c r="B48" s="181"/>
      <c r="C48" s="13" t="s">
        <v>28</v>
      </c>
      <c r="D48" s="66">
        <v>15461</v>
      </c>
      <c r="E48" s="66">
        <v>340.9</v>
      </c>
      <c r="F48" s="32"/>
    </row>
    <row r="49" spans="2:6" x14ac:dyDescent="0.25">
      <c r="B49" s="181"/>
      <c r="C49" s="13" t="s">
        <v>30</v>
      </c>
      <c r="D49" s="66">
        <v>8455</v>
      </c>
      <c r="E49" s="66">
        <v>103.7</v>
      </c>
      <c r="F49" s="32"/>
    </row>
    <row r="50" spans="2:6" x14ac:dyDescent="0.25">
      <c r="B50" s="181"/>
      <c r="C50" s="13" t="s">
        <v>32</v>
      </c>
      <c r="D50" s="66">
        <v>8453</v>
      </c>
      <c r="E50" s="66">
        <v>181.3</v>
      </c>
      <c r="F50" s="32"/>
    </row>
    <row r="51" spans="2:6" x14ac:dyDescent="0.25">
      <c r="B51" s="181"/>
      <c r="C51" s="13" t="s">
        <v>34</v>
      </c>
      <c r="D51" s="66">
        <v>17107</v>
      </c>
      <c r="E51" s="66">
        <v>364.5</v>
      </c>
      <c r="F51" s="32"/>
    </row>
    <row r="52" spans="2:6" x14ac:dyDescent="0.25">
      <c r="B52" s="181"/>
      <c r="C52" s="13" t="s">
        <v>36</v>
      </c>
      <c r="D52" s="66">
        <v>37778</v>
      </c>
      <c r="E52" s="66">
        <v>598.9</v>
      </c>
      <c r="F52" s="32"/>
    </row>
    <row r="53" spans="2:6" x14ac:dyDescent="0.25">
      <c r="B53" s="181"/>
      <c r="C53" s="13" t="s">
        <v>158</v>
      </c>
      <c r="D53" s="66">
        <v>17691</v>
      </c>
      <c r="E53" s="66">
        <v>205.1</v>
      </c>
      <c r="F53" s="32"/>
    </row>
    <row r="54" spans="2:6" x14ac:dyDescent="0.25">
      <c r="B54" s="181"/>
      <c r="C54" s="13" t="s">
        <v>38</v>
      </c>
      <c r="D54" s="66">
        <v>14933</v>
      </c>
      <c r="E54" s="66">
        <v>278.2</v>
      </c>
      <c r="F54" s="32"/>
    </row>
    <row r="55" spans="2:6" x14ac:dyDescent="0.25">
      <c r="B55" s="181"/>
      <c r="C55" s="13" t="s">
        <v>40</v>
      </c>
      <c r="D55" s="66">
        <v>7267</v>
      </c>
      <c r="E55" s="66">
        <v>88.9</v>
      </c>
      <c r="F55" s="32"/>
    </row>
    <row r="56" spans="2:6" x14ac:dyDescent="0.25">
      <c r="B56" s="182"/>
      <c r="C56" s="59" t="s">
        <v>42</v>
      </c>
      <c r="D56" s="67">
        <v>27538</v>
      </c>
      <c r="E56" s="67">
        <v>279</v>
      </c>
      <c r="F56" s="32"/>
    </row>
    <row r="57" spans="2:6" x14ac:dyDescent="0.25">
      <c r="B57" s="180" t="s">
        <v>79</v>
      </c>
      <c r="C57" s="13" t="s">
        <v>81</v>
      </c>
      <c r="D57" s="66">
        <v>16145</v>
      </c>
      <c r="E57" s="66">
        <v>373.3</v>
      </c>
      <c r="F57" s="32"/>
    </row>
    <row r="58" spans="2:6" x14ac:dyDescent="0.25">
      <c r="B58" s="181"/>
      <c r="C58" s="13" t="s">
        <v>83</v>
      </c>
      <c r="D58" s="66">
        <v>6065</v>
      </c>
      <c r="E58" s="66">
        <v>160.5</v>
      </c>
      <c r="F58" s="32"/>
    </row>
    <row r="59" spans="2:6" x14ac:dyDescent="0.25">
      <c r="B59" s="181"/>
      <c r="C59" s="13" t="s">
        <v>85</v>
      </c>
      <c r="D59" s="66">
        <v>5058</v>
      </c>
      <c r="E59" s="66">
        <v>132.80000000000001</v>
      </c>
      <c r="F59" s="32"/>
    </row>
    <row r="60" spans="2:6" x14ac:dyDescent="0.25">
      <c r="B60" s="181"/>
      <c r="C60" s="13" t="s">
        <v>87</v>
      </c>
      <c r="D60" s="66">
        <v>11479</v>
      </c>
      <c r="E60" s="66">
        <v>370.3</v>
      </c>
      <c r="F60" s="32"/>
    </row>
    <row r="61" spans="2:6" x14ac:dyDescent="0.25">
      <c r="B61" s="183"/>
      <c r="C61" s="68" t="s">
        <v>159</v>
      </c>
      <c r="D61" s="69">
        <v>11799</v>
      </c>
      <c r="E61" s="69">
        <v>322.10000000000002</v>
      </c>
      <c r="F61" s="32"/>
    </row>
    <row r="62" spans="2:6" x14ac:dyDescent="0.25">
      <c r="B62" s="181" t="s">
        <v>90</v>
      </c>
      <c r="C62" s="13" t="s">
        <v>91</v>
      </c>
      <c r="D62" s="66">
        <v>5237</v>
      </c>
      <c r="E62" s="66">
        <v>159</v>
      </c>
      <c r="F62" s="32"/>
    </row>
    <row r="63" spans="2:6" x14ac:dyDescent="0.25">
      <c r="B63" s="182"/>
      <c r="C63" s="59" t="s">
        <v>92</v>
      </c>
      <c r="D63" s="67">
        <v>1963</v>
      </c>
      <c r="E63" s="67">
        <v>47</v>
      </c>
      <c r="F63" s="32"/>
    </row>
    <row r="64" spans="2:6" x14ac:dyDescent="0.25">
      <c r="B64" s="180" t="s">
        <v>1</v>
      </c>
      <c r="C64" s="13" t="s">
        <v>3</v>
      </c>
      <c r="D64" s="66">
        <v>11487</v>
      </c>
      <c r="E64" s="66">
        <v>364.1</v>
      </c>
      <c r="F64" s="32"/>
    </row>
    <row r="65" spans="2:6" x14ac:dyDescent="0.25">
      <c r="B65" s="181"/>
      <c r="C65" s="13" t="s">
        <v>5</v>
      </c>
      <c r="D65" s="66">
        <v>8341</v>
      </c>
      <c r="E65" s="66">
        <v>136.5</v>
      </c>
      <c r="F65" s="32"/>
    </row>
    <row r="66" spans="2:6" x14ac:dyDescent="0.25">
      <c r="B66" s="181"/>
      <c r="C66" s="13" t="s">
        <v>7</v>
      </c>
      <c r="D66" s="66">
        <v>5042</v>
      </c>
      <c r="E66" s="66">
        <v>145.80000000000001</v>
      </c>
      <c r="F66" s="32"/>
    </row>
    <row r="67" spans="2:6" x14ac:dyDescent="0.25">
      <c r="B67" s="181"/>
      <c r="C67" s="13" t="s">
        <v>9</v>
      </c>
      <c r="D67" s="66">
        <v>24231</v>
      </c>
      <c r="E67" s="66">
        <v>762.6</v>
      </c>
      <c r="F67" s="32"/>
    </row>
    <row r="68" spans="2:6" x14ac:dyDescent="0.25">
      <c r="B68" s="181"/>
      <c r="C68" s="13" t="s">
        <v>11</v>
      </c>
      <c r="D68" s="66">
        <v>11821</v>
      </c>
      <c r="E68" s="66">
        <v>187.8</v>
      </c>
      <c r="F68" s="32"/>
    </row>
    <row r="69" spans="2:6" x14ac:dyDescent="0.25">
      <c r="B69" s="181"/>
      <c r="C69" s="13" t="s">
        <v>13</v>
      </c>
      <c r="D69" s="66">
        <v>41850</v>
      </c>
      <c r="E69" s="66">
        <v>708.3</v>
      </c>
      <c r="F69" s="32"/>
    </row>
    <row r="70" spans="2:6" x14ac:dyDescent="0.25">
      <c r="B70" s="181"/>
      <c r="C70" s="13" t="s">
        <v>150</v>
      </c>
      <c r="D70" s="71">
        <v>3001</v>
      </c>
      <c r="E70" s="71">
        <v>37</v>
      </c>
      <c r="F70" s="32"/>
    </row>
    <row r="71" spans="2:6" x14ac:dyDescent="0.25">
      <c r="B71" s="182"/>
      <c r="C71" s="59" t="s">
        <v>15</v>
      </c>
      <c r="D71" s="67">
        <v>4905</v>
      </c>
      <c r="E71" s="67">
        <v>224.1</v>
      </c>
      <c r="F71" s="32"/>
    </row>
    <row r="72" spans="2:6" x14ac:dyDescent="0.25">
      <c r="B72" s="180" t="s">
        <v>93</v>
      </c>
      <c r="C72" s="13" t="s">
        <v>94</v>
      </c>
      <c r="D72" s="66">
        <v>28291</v>
      </c>
      <c r="E72" s="66">
        <v>669.3</v>
      </c>
      <c r="F72" s="32"/>
    </row>
    <row r="73" spans="2:6" x14ac:dyDescent="0.25">
      <c r="B73" s="181"/>
      <c r="C73" s="13" t="s">
        <v>152</v>
      </c>
      <c r="D73" s="66">
        <v>4679</v>
      </c>
      <c r="E73" s="66">
        <v>198.3</v>
      </c>
      <c r="F73" s="32"/>
    </row>
    <row r="74" spans="2:6" x14ac:dyDescent="0.25">
      <c r="B74" s="181"/>
      <c r="C74" s="13" t="s">
        <v>95</v>
      </c>
      <c r="D74" s="66">
        <v>9593</v>
      </c>
      <c r="E74" s="66">
        <v>539</v>
      </c>
      <c r="F74" s="32"/>
    </row>
    <row r="75" spans="2:6" x14ac:dyDescent="0.25">
      <c r="B75" s="181"/>
      <c r="C75" s="13" t="s">
        <v>96</v>
      </c>
      <c r="D75" s="66">
        <v>8898</v>
      </c>
      <c r="E75" s="66">
        <v>670.7</v>
      </c>
      <c r="F75" s="32"/>
    </row>
    <row r="76" spans="2:6" x14ac:dyDescent="0.25">
      <c r="B76" s="181"/>
      <c r="C76" s="13" t="s">
        <v>97</v>
      </c>
      <c r="D76" s="66">
        <v>28341</v>
      </c>
      <c r="E76" s="66">
        <v>806.3</v>
      </c>
      <c r="F76" s="32"/>
    </row>
    <row r="77" spans="2:6" x14ac:dyDescent="0.25">
      <c r="B77" s="182"/>
      <c r="C77" s="59" t="s">
        <v>98</v>
      </c>
      <c r="D77" s="67">
        <v>12426</v>
      </c>
      <c r="E77" s="67">
        <v>429.1</v>
      </c>
      <c r="F77" s="32"/>
    </row>
    <row r="78" spans="2:6" x14ac:dyDescent="0.25">
      <c r="B78" s="180" t="s">
        <v>99</v>
      </c>
      <c r="C78" s="13" t="s">
        <v>100</v>
      </c>
      <c r="D78" s="66">
        <v>12285</v>
      </c>
      <c r="E78" s="66">
        <v>464.8</v>
      </c>
      <c r="F78" s="32"/>
    </row>
    <row r="79" spans="2:6" x14ac:dyDescent="0.25">
      <c r="B79" s="181"/>
      <c r="C79" s="13" t="s">
        <v>101</v>
      </c>
      <c r="D79" s="66">
        <v>9312</v>
      </c>
      <c r="E79" s="66">
        <v>181.6</v>
      </c>
      <c r="F79" s="32"/>
    </row>
    <row r="80" spans="2:6" x14ac:dyDescent="0.25">
      <c r="B80" s="181"/>
      <c r="C80" s="13" t="s">
        <v>102</v>
      </c>
      <c r="D80" s="66">
        <v>6549</v>
      </c>
      <c r="E80" s="66">
        <v>169.9</v>
      </c>
      <c r="F80" s="32"/>
    </row>
    <row r="81" spans="2:6" x14ac:dyDescent="0.25">
      <c r="B81" s="181"/>
      <c r="C81" s="13" t="s">
        <v>103</v>
      </c>
      <c r="D81" s="66">
        <v>16926</v>
      </c>
      <c r="E81" s="66">
        <v>304.10000000000002</v>
      </c>
      <c r="F81" s="32"/>
    </row>
    <row r="82" spans="2:6" x14ac:dyDescent="0.25">
      <c r="B82" s="182"/>
      <c r="C82" s="59" t="s">
        <v>104</v>
      </c>
      <c r="D82" s="67">
        <v>14393</v>
      </c>
      <c r="E82" s="67">
        <v>239.7</v>
      </c>
      <c r="F82" s="32"/>
    </row>
    <row r="83" spans="2:6" x14ac:dyDescent="0.25">
      <c r="B83" s="180" t="s">
        <v>105</v>
      </c>
      <c r="C83" s="13" t="s">
        <v>106</v>
      </c>
      <c r="D83" s="66">
        <v>11448</v>
      </c>
      <c r="E83" s="66">
        <v>274</v>
      </c>
      <c r="F83" s="32"/>
    </row>
    <row r="84" spans="2:6" x14ac:dyDescent="0.25">
      <c r="B84" s="181"/>
      <c r="C84" s="13" t="s">
        <v>107</v>
      </c>
      <c r="D84" s="66">
        <v>7063</v>
      </c>
      <c r="E84" s="66">
        <v>126</v>
      </c>
      <c r="F84" s="32"/>
    </row>
    <row r="85" spans="2:6" x14ac:dyDescent="0.25">
      <c r="B85" s="181"/>
      <c r="C85" s="13" t="s">
        <v>108</v>
      </c>
      <c r="D85" s="66">
        <v>20071</v>
      </c>
      <c r="E85" s="66">
        <v>364.3</v>
      </c>
      <c r="F85" s="32"/>
    </row>
    <row r="86" spans="2:6" x14ac:dyDescent="0.25">
      <c r="B86" s="181"/>
      <c r="C86" s="13" t="s">
        <v>109</v>
      </c>
      <c r="D86" s="66">
        <v>3830</v>
      </c>
      <c r="E86" s="66">
        <v>87.1</v>
      </c>
      <c r="F86" s="32"/>
    </row>
    <row r="87" spans="2:6" x14ac:dyDescent="0.25">
      <c r="B87" s="181"/>
      <c r="C87" s="13" t="s">
        <v>110</v>
      </c>
      <c r="D87" s="66">
        <v>10769</v>
      </c>
      <c r="E87" s="66">
        <v>104</v>
      </c>
      <c r="F87" s="32"/>
    </row>
    <row r="88" spans="2:6" x14ac:dyDescent="0.25">
      <c r="B88" s="181"/>
      <c r="C88" s="13" t="s">
        <v>111</v>
      </c>
      <c r="D88" s="66">
        <v>15546</v>
      </c>
      <c r="E88" s="66">
        <v>252.1</v>
      </c>
      <c r="F88" s="32"/>
    </row>
    <row r="89" spans="2:6" x14ac:dyDescent="0.25">
      <c r="B89" s="181"/>
      <c r="C89" s="13" t="s">
        <v>112</v>
      </c>
      <c r="D89" s="66">
        <v>10967</v>
      </c>
      <c r="E89" s="66">
        <v>275.2</v>
      </c>
      <c r="F89" s="32"/>
    </row>
    <row r="90" spans="2:6" x14ac:dyDescent="0.25">
      <c r="B90" s="181"/>
      <c r="C90" s="13" t="s">
        <v>113</v>
      </c>
      <c r="D90" s="66">
        <v>12060</v>
      </c>
      <c r="E90" s="66">
        <v>330.9</v>
      </c>
      <c r="F90" s="32"/>
    </row>
    <row r="91" spans="2:6" x14ac:dyDescent="0.25">
      <c r="B91" s="182"/>
      <c r="C91" s="59" t="s">
        <v>114</v>
      </c>
      <c r="D91" s="67">
        <v>11322</v>
      </c>
      <c r="E91" s="67">
        <v>350.8</v>
      </c>
      <c r="F91" s="32"/>
    </row>
    <row r="92" spans="2:6" x14ac:dyDescent="0.25">
      <c r="B92" s="180" t="s">
        <v>74</v>
      </c>
      <c r="C92" s="13" t="s">
        <v>75</v>
      </c>
      <c r="D92" s="66">
        <v>12037</v>
      </c>
      <c r="E92" s="66">
        <v>227.1</v>
      </c>
      <c r="F92" s="32"/>
    </row>
    <row r="93" spans="2:6" x14ac:dyDescent="0.25">
      <c r="B93" s="181"/>
      <c r="C93" s="13" t="s">
        <v>76</v>
      </c>
      <c r="D93" s="66">
        <v>14617</v>
      </c>
      <c r="E93" s="66">
        <v>184.9</v>
      </c>
      <c r="F93" s="32"/>
    </row>
    <row r="94" spans="2:6" x14ac:dyDescent="0.25">
      <c r="B94" s="181"/>
      <c r="C94" s="13" t="s">
        <v>77</v>
      </c>
      <c r="D94" s="66">
        <v>5918</v>
      </c>
      <c r="E94" s="66">
        <v>104.8</v>
      </c>
      <c r="F94" s="32"/>
    </row>
    <row r="95" spans="2:6" x14ac:dyDescent="0.25">
      <c r="B95" s="181"/>
      <c r="C95" s="13" t="s">
        <v>78</v>
      </c>
      <c r="D95" s="66">
        <v>7834</v>
      </c>
      <c r="E95" s="66">
        <v>108.9</v>
      </c>
      <c r="F95" s="32"/>
    </row>
    <row r="96" spans="2:6" x14ac:dyDescent="0.25">
      <c r="B96" s="181"/>
      <c r="C96" s="13" t="s">
        <v>80</v>
      </c>
      <c r="D96" s="66">
        <v>11755</v>
      </c>
      <c r="E96" s="66">
        <v>121.8</v>
      </c>
      <c r="F96" s="32"/>
    </row>
    <row r="97" spans="2:6" x14ac:dyDescent="0.25">
      <c r="B97" s="181"/>
      <c r="C97" s="13" t="s">
        <v>82</v>
      </c>
      <c r="D97" s="66">
        <v>4444</v>
      </c>
      <c r="E97" s="66">
        <v>42.9</v>
      </c>
      <c r="F97" s="32"/>
    </row>
    <row r="98" spans="2:6" x14ac:dyDescent="0.25">
      <c r="B98" s="181"/>
      <c r="C98" s="13" t="s">
        <v>84</v>
      </c>
      <c r="D98" s="66">
        <v>13119</v>
      </c>
      <c r="E98" s="66">
        <v>157.9</v>
      </c>
      <c r="F98" s="32"/>
    </row>
    <row r="99" spans="2:6" x14ac:dyDescent="0.25">
      <c r="B99" s="181"/>
      <c r="C99" s="13" t="s">
        <v>86</v>
      </c>
      <c r="D99" s="66">
        <v>6848</v>
      </c>
      <c r="E99" s="66">
        <v>73</v>
      </c>
      <c r="F99" s="32"/>
    </row>
    <row r="100" spans="2:6" x14ac:dyDescent="0.25">
      <c r="B100" s="181"/>
      <c r="C100" s="13" t="s">
        <v>88</v>
      </c>
      <c r="D100" s="66">
        <v>3886</v>
      </c>
      <c r="E100" s="66">
        <v>99.5</v>
      </c>
      <c r="F100" s="32"/>
    </row>
    <row r="101" spans="2:6" x14ac:dyDescent="0.25">
      <c r="B101" s="182"/>
      <c r="C101" s="59" t="s">
        <v>89</v>
      </c>
      <c r="D101" s="67">
        <v>6177</v>
      </c>
      <c r="E101" s="67">
        <v>105</v>
      </c>
      <c r="F101" s="32"/>
    </row>
    <row r="102" spans="2:6" x14ac:dyDescent="0.25">
      <c r="B102" s="180" t="s">
        <v>155</v>
      </c>
      <c r="C102" s="13" t="s">
        <v>156</v>
      </c>
      <c r="D102" s="66">
        <v>15067</v>
      </c>
      <c r="E102" s="66">
        <v>377.4</v>
      </c>
      <c r="F102" s="32"/>
    </row>
    <row r="103" spans="2:6" x14ac:dyDescent="0.25">
      <c r="B103" s="182"/>
      <c r="C103" s="59" t="s">
        <v>157</v>
      </c>
      <c r="D103" s="67">
        <v>29526</v>
      </c>
      <c r="E103" s="67">
        <v>305.10000000000002</v>
      </c>
      <c r="F103" s="32"/>
    </row>
    <row r="104" spans="2:6" x14ac:dyDescent="0.25">
      <c r="B104" s="180" t="s">
        <v>115</v>
      </c>
      <c r="C104" s="13" t="s">
        <v>116</v>
      </c>
      <c r="D104" s="66">
        <v>25505</v>
      </c>
      <c r="E104" s="66">
        <v>472</v>
      </c>
      <c r="F104" s="32"/>
    </row>
    <row r="105" spans="2:6" x14ac:dyDescent="0.25">
      <c r="B105" s="182"/>
      <c r="C105" s="59" t="s">
        <v>117</v>
      </c>
      <c r="D105" s="67">
        <v>6532</v>
      </c>
      <c r="E105" s="67">
        <v>160.4</v>
      </c>
      <c r="F105" s="32"/>
    </row>
    <row r="106" spans="2:6" x14ac:dyDescent="0.25">
      <c r="B106" s="61" t="s">
        <v>17</v>
      </c>
      <c r="C106" s="59" t="s">
        <v>19</v>
      </c>
      <c r="D106" s="67">
        <v>3862</v>
      </c>
      <c r="E106" s="67">
        <v>35.1</v>
      </c>
      <c r="F106" s="32"/>
    </row>
    <row r="107" spans="2:6" x14ac:dyDescent="0.25">
      <c r="B107" s="180" t="s">
        <v>48</v>
      </c>
      <c r="C107" s="13" t="s">
        <v>50</v>
      </c>
      <c r="D107" s="66">
        <v>7108</v>
      </c>
      <c r="E107" s="66">
        <v>70.400000000000006</v>
      </c>
      <c r="F107" s="32"/>
    </row>
    <row r="108" spans="2:6" x14ac:dyDescent="0.25">
      <c r="B108" s="181"/>
      <c r="C108" s="13" t="s">
        <v>51</v>
      </c>
      <c r="D108" s="66">
        <v>49720</v>
      </c>
      <c r="E108" s="66">
        <v>616.79999999999995</v>
      </c>
      <c r="F108" s="32"/>
    </row>
    <row r="109" spans="2:6" x14ac:dyDescent="0.25">
      <c r="B109" s="181"/>
      <c r="C109" s="13" t="s">
        <v>53</v>
      </c>
      <c r="D109" s="66">
        <v>9096</v>
      </c>
      <c r="E109" s="66">
        <v>425.3</v>
      </c>
      <c r="F109" s="32"/>
    </row>
    <row r="110" spans="2:6" x14ac:dyDescent="0.25">
      <c r="B110" s="181"/>
      <c r="C110" s="13" t="s">
        <v>55</v>
      </c>
      <c r="D110" s="66">
        <v>47207</v>
      </c>
      <c r="E110" s="66">
        <v>588.9</v>
      </c>
      <c r="F110" s="32"/>
    </row>
    <row r="111" spans="2:6" x14ac:dyDescent="0.25">
      <c r="B111" s="181"/>
      <c r="C111" s="13" t="s">
        <v>57</v>
      </c>
      <c r="D111" s="66">
        <v>37754</v>
      </c>
      <c r="E111" s="66">
        <v>364.7</v>
      </c>
      <c r="F111" s="32"/>
    </row>
    <row r="112" spans="2:6" x14ac:dyDescent="0.25">
      <c r="B112" s="181"/>
      <c r="C112" s="13" t="s">
        <v>59</v>
      </c>
      <c r="D112" s="66">
        <v>35799</v>
      </c>
      <c r="E112" s="66">
        <v>573.9</v>
      </c>
      <c r="F112" s="32"/>
    </row>
    <row r="113" spans="2:6" x14ac:dyDescent="0.25">
      <c r="B113" s="182"/>
      <c r="C113" s="59" t="s">
        <v>61</v>
      </c>
      <c r="D113" s="67">
        <v>41329</v>
      </c>
      <c r="E113" s="67">
        <v>527.5</v>
      </c>
      <c r="F113" s="92"/>
    </row>
    <row r="114" spans="2:6" x14ac:dyDescent="0.25">
      <c r="B114" s="73" t="s">
        <v>118</v>
      </c>
      <c r="C114" s="63"/>
      <c r="D114" s="72">
        <v>1597447</v>
      </c>
      <c r="E114" s="72">
        <v>30319.4</v>
      </c>
      <c r="F114" s="18"/>
    </row>
    <row r="116" spans="2:6" x14ac:dyDescent="0.25">
      <c r="B116" s="1" t="s">
        <v>193</v>
      </c>
    </row>
  </sheetData>
  <mergeCells count="20">
    <mergeCell ref="B104:B105"/>
    <mergeCell ref="B107:B113"/>
    <mergeCell ref="B62:B63"/>
    <mergeCell ref="B64:B71"/>
    <mergeCell ref="B72:B77"/>
    <mergeCell ref="B78:B82"/>
    <mergeCell ref="B83:B91"/>
    <mergeCell ref="B92:B101"/>
    <mergeCell ref="B2:F2"/>
    <mergeCell ref="B23:B31"/>
    <mergeCell ref="B32:B35"/>
    <mergeCell ref="B36:B40"/>
    <mergeCell ref="B102:B103"/>
    <mergeCell ref="B57:B61"/>
    <mergeCell ref="B7:B10"/>
    <mergeCell ref="B11:B12"/>
    <mergeCell ref="B13:B17"/>
    <mergeCell ref="B18:B22"/>
    <mergeCell ref="B41:B44"/>
    <mergeCell ref="B45:B5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1"/>
  <sheetViews>
    <sheetView showGridLines="0" workbookViewId="0">
      <selection activeCell="D16" sqref="D16"/>
    </sheetView>
  </sheetViews>
  <sheetFormatPr defaultRowHeight="15" x14ac:dyDescent="0.25"/>
  <cols>
    <col min="1" max="1" width="2.28515625" customWidth="1"/>
    <col min="2" max="2" width="26.28515625" bestFit="1" customWidth="1"/>
    <col min="3" max="10" width="11.85546875" customWidth="1"/>
    <col min="17" max="17" width="10.5703125" bestFit="1" customWidth="1"/>
  </cols>
  <sheetData>
    <row r="2" spans="2:17" ht="15.75" x14ac:dyDescent="0.25">
      <c r="B2" s="175" t="s">
        <v>195</v>
      </c>
      <c r="C2" s="175"/>
      <c r="D2" s="175"/>
      <c r="E2" s="175"/>
      <c r="F2" s="175"/>
      <c r="G2" s="175"/>
    </row>
    <row r="3" spans="2:17" ht="15.75" x14ac:dyDescent="0.25">
      <c r="B3" s="176" t="s">
        <v>211</v>
      </c>
      <c r="C3" s="176"/>
      <c r="D3" s="176"/>
      <c r="E3" s="176"/>
      <c r="F3" s="176"/>
      <c r="G3" s="176"/>
    </row>
    <row r="4" spans="2:17" x14ac:dyDescent="0.25">
      <c r="B4" s="17"/>
      <c r="C4" s="17"/>
      <c r="D4" s="17"/>
      <c r="E4" s="17"/>
      <c r="F4" s="17"/>
    </row>
    <row r="5" spans="2:17" x14ac:dyDescent="0.25">
      <c r="B5" s="98" t="s">
        <v>196</v>
      </c>
      <c r="C5" s="17"/>
      <c r="D5" s="17"/>
      <c r="E5" s="17"/>
      <c r="F5" s="17"/>
    </row>
    <row r="6" spans="2:17" ht="4.5" customHeight="1" x14ac:dyDescent="0.25"/>
    <row r="7" spans="2:17" ht="31.5" customHeight="1" x14ac:dyDescent="0.25">
      <c r="B7" s="35" t="s">
        <v>120</v>
      </c>
      <c r="C7" s="43">
        <v>2016</v>
      </c>
      <c r="D7" s="39">
        <v>2017</v>
      </c>
      <c r="E7" s="33">
        <v>2018</v>
      </c>
      <c r="F7" s="39">
        <v>2019</v>
      </c>
      <c r="G7" s="33">
        <v>2020</v>
      </c>
      <c r="H7" s="39">
        <v>2021</v>
      </c>
      <c r="I7" s="33">
        <v>2022</v>
      </c>
      <c r="J7" s="39">
        <v>2023</v>
      </c>
    </row>
    <row r="8" spans="2:17" x14ac:dyDescent="0.25">
      <c r="B8" s="37" t="s">
        <v>2</v>
      </c>
      <c r="C8" s="46">
        <v>830.9</v>
      </c>
      <c r="D8" s="46">
        <v>937.9</v>
      </c>
      <c r="E8" s="46">
        <v>857.4</v>
      </c>
      <c r="F8" s="46">
        <v>911.5</v>
      </c>
      <c r="G8" s="46">
        <v>945.5</v>
      </c>
      <c r="H8" s="46">
        <v>909.9</v>
      </c>
      <c r="I8" s="46">
        <v>986.1</v>
      </c>
      <c r="J8" s="46">
        <v>1055.2</v>
      </c>
      <c r="K8" s="18"/>
      <c r="L8" s="18"/>
      <c r="M8" s="18"/>
      <c r="N8" s="18"/>
      <c r="O8" s="18"/>
      <c r="P8" s="18"/>
      <c r="Q8" s="18"/>
    </row>
    <row r="9" spans="2:17" x14ac:dyDescent="0.25">
      <c r="B9" s="38" t="s">
        <v>12</v>
      </c>
      <c r="C9" s="46">
        <v>447</v>
      </c>
      <c r="D9" s="46">
        <v>505</v>
      </c>
      <c r="E9" s="46">
        <v>445.3</v>
      </c>
      <c r="F9" s="46">
        <v>466.6</v>
      </c>
      <c r="G9" s="46">
        <v>491.3</v>
      </c>
      <c r="H9" s="46">
        <v>476.7</v>
      </c>
      <c r="I9" s="46">
        <v>530.79999999999995</v>
      </c>
      <c r="J9" s="46">
        <v>573</v>
      </c>
      <c r="K9" s="18"/>
      <c r="L9" s="18"/>
      <c r="M9" s="18"/>
      <c r="N9" s="18"/>
      <c r="O9" s="18"/>
      <c r="P9" s="18"/>
      <c r="Q9" s="18"/>
    </row>
    <row r="10" spans="2:17" x14ac:dyDescent="0.25">
      <c r="B10" s="38" t="s">
        <v>16</v>
      </c>
      <c r="C10" s="46">
        <v>616.70000000000005</v>
      </c>
      <c r="D10" s="46">
        <v>671.2</v>
      </c>
      <c r="E10" s="46">
        <v>616.6</v>
      </c>
      <c r="F10" s="46">
        <v>649.5</v>
      </c>
      <c r="G10" s="46">
        <v>681.3</v>
      </c>
      <c r="H10" s="46">
        <v>660.8</v>
      </c>
      <c r="I10" s="46">
        <v>744.8</v>
      </c>
      <c r="J10" s="46">
        <v>785.9</v>
      </c>
      <c r="K10" s="18"/>
      <c r="L10" s="18"/>
      <c r="M10" s="18"/>
      <c r="N10" s="18"/>
      <c r="O10" s="18"/>
      <c r="P10" s="18"/>
      <c r="Q10" s="18"/>
    </row>
    <row r="11" spans="2:17" x14ac:dyDescent="0.25">
      <c r="B11" s="38" t="s">
        <v>27</v>
      </c>
      <c r="C11" s="46">
        <v>834.5</v>
      </c>
      <c r="D11" s="46">
        <v>939.6</v>
      </c>
      <c r="E11" s="46">
        <v>877.5</v>
      </c>
      <c r="F11" s="46">
        <v>907</v>
      </c>
      <c r="G11" s="46">
        <v>981.5</v>
      </c>
      <c r="H11" s="46">
        <v>952.2</v>
      </c>
      <c r="I11" s="46">
        <v>1089.5999999999999</v>
      </c>
      <c r="J11" s="46">
        <v>1157.0999999999999</v>
      </c>
      <c r="K11" s="18"/>
      <c r="L11" s="18"/>
      <c r="M11" s="18"/>
      <c r="N11" s="18"/>
      <c r="O11" s="18"/>
      <c r="P11" s="18"/>
      <c r="Q11" s="18"/>
    </row>
    <row r="12" spans="2:17" x14ac:dyDescent="0.25">
      <c r="B12" s="38" t="s">
        <v>124</v>
      </c>
      <c r="C12" s="46">
        <v>2093.6999999999998</v>
      </c>
      <c r="D12" s="46">
        <v>2351.4</v>
      </c>
      <c r="E12" s="46">
        <v>2187.4</v>
      </c>
      <c r="F12" s="46">
        <v>2311.9</v>
      </c>
      <c r="G12" s="46">
        <v>2401.6</v>
      </c>
      <c r="H12" s="46">
        <v>2394.4</v>
      </c>
      <c r="I12" s="46">
        <v>2615.5</v>
      </c>
      <c r="J12" s="46">
        <v>2964.2</v>
      </c>
      <c r="K12" s="18"/>
      <c r="L12" s="18"/>
      <c r="M12" s="18"/>
      <c r="N12" s="18"/>
      <c r="O12" s="18"/>
      <c r="P12" s="18"/>
      <c r="Q12" s="18"/>
    </row>
    <row r="13" spans="2:17" x14ac:dyDescent="0.25">
      <c r="B13" s="38" t="s">
        <v>54</v>
      </c>
      <c r="C13" s="46">
        <v>520.20000000000005</v>
      </c>
      <c r="D13" s="46">
        <v>562.20000000000005</v>
      </c>
      <c r="E13" s="46">
        <v>561.6</v>
      </c>
      <c r="F13" s="46">
        <v>557.4</v>
      </c>
      <c r="G13" s="46">
        <v>600.1</v>
      </c>
      <c r="H13" s="46">
        <v>609.29999999999995</v>
      </c>
      <c r="I13" s="46">
        <v>681.8</v>
      </c>
      <c r="J13" s="46">
        <v>737.1</v>
      </c>
      <c r="K13" s="18"/>
      <c r="L13" s="18"/>
      <c r="M13" s="18"/>
      <c r="N13" s="18"/>
      <c r="O13" s="18"/>
      <c r="P13" s="18"/>
      <c r="Q13" s="18"/>
    </row>
    <row r="14" spans="2:17" x14ac:dyDescent="0.25">
      <c r="B14" s="38" t="s">
        <v>63</v>
      </c>
      <c r="C14" s="46">
        <v>1503.4</v>
      </c>
      <c r="D14" s="46">
        <v>1755.4</v>
      </c>
      <c r="E14" s="90">
        <v>1619.2</v>
      </c>
      <c r="F14" s="46">
        <v>1692.3</v>
      </c>
      <c r="G14" s="46">
        <v>1777.7</v>
      </c>
      <c r="H14" s="46">
        <v>1736</v>
      </c>
      <c r="I14" s="46">
        <v>2082.3000000000002</v>
      </c>
      <c r="J14" s="46">
        <v>2204</v>
      </c>
      <c r="K14" s="18"/>
      <c r="L14" s="18"/>
      <c r="M14" s="18"/>
      <c r="N14" s="18"/>
      <c r="O14" s="18"/>
      <c r="P14" s="18"/>
      <c r="Q14" s="18"/>
    </row>
    <row r="15" spans="2:17" s="19" customFormat="1" x14ac:dyDescent="0.25">
      <c r="B15" s="38" t="s">
        <v>68</v>
      </c>
      <c r="C15" s="46">
        <v>103.2</v>
      </c>
      <c r="D15" s="46">
        <v>111.5</v>
      </c>
      <c r="E15" s="46">
        <v>105.7</v>
      </c>
      <c r="F15" s="46">
        <v>112.7</v>
      </c>
      <c r="G15" s="46">
        <v>116.6</v>
      </c>
      <c r="H15" s="46">
        <v>121.8</v>
      </c>
      <c r="I15" s="46">
        <v>140.1</v>
      </c>
      <c r="J15" s="46">
        <v>166.7</v>
      </c>
      <c r="K15" s="18"/>
      <c r="L15" s="18"/>
      <c r="M15" s="18"/>
      <c r="N15" s="18"/>
      <c r="O15" s="18"/>
      <c r="P15" s="18"/>
      <c r="Q15" s="18"/>
    </row>
    <row r="16" spans="2:17" x14ac:dyDescent="0.25">
      <c r="B16" s="38" t="s">
        <v>21</v>
      </c>
      <c r="C16" s="46">
        <v>2167.6999999999998</v>
      </c>
      <c r="D16" s="46">
        <v>2316.8000000000002</v>
      </c>
      <c r="E16" s="46">
        <v>2251.8000000000002</v>
      </c>
      <c r="F16" s="46">
        <v>2358.6999999999998</v>
      </c>
      <c r="G16" s="46">
        <v>2441</v>
      </c>
      <c r="H16" s="46">
        <v>2545.5</v>
      </c>
      <c r="I16" s="46">
        <v>2983.9</v>
      </c>
      <c r="J16" s="46">
        <v>3510.8</v>
      </c>
      <c r="K16" s="18"/>
      <c r="L16" s="18"/>
      <c r="M16" s="18"/>
      <c r="N16" s="18"/>
      <c r="O16" s="18"/>
      <c r="P16" s="18"/>
      <c r="Q16" s="18"/>
    </row>
    <row r="17" spans="2:17" x14ac:dyDescent="0.25">
      <c r="B17" s="38" t="s">
        <v>79</v>
      </c>
      <c r="C17" s="46">
        <v>1222.5</v>
      </c>
      <c r="D17" s="46">
        <v>1376.2</v>
      </c>
      <c r="E17" s="46">
        <v>1237.4000000000001</v>
      </c>
      <c r="F17" s="46">
        <v>1310.9</v>
      </c>
      <c r="G17" s="46">
        <v>1351.3</v>
      </c>
      <c r="H17" s="46">
        <v>1314.3</v>
      </c>
      <c r="I17" s="46">
        <v>1432.5</v>
      </c>
      <c r="J17" s="46">
        <v>1484.4</v>
      </c>
      <c r="K17" s="18"/>
      <c r="L17" s="18"/>
      <c r="M17" s="18"/>
      <c r="N17" s="18"/>
      <c r="O17" s="18"/>
      <c r="P17" s="18"/>
      <c r="Q17" s="18"/>
    </row>
    <row r="18" spans="2:17" x14ac:dyDescent="0.25">
      <c r="B18" s="38" t="s">
        <v>90</v>
      </c>
      <c r="C18" s="46">
        <v>208.4</v>
      </c>
      <c r="D18" s="46">
        <v>236.8</v>
      </c>
      <c r="E18" s="46">
        <v>214</v>
      </c>
      <c r="F18" s="46">
        <v>223.8</v>
      </c>
      <c r="G18" s="46">
        <v>231.2</v>
      </c>
      <c r="H18" s="46">
        <v>221.3</v>
      </c>
      <c r="I18" s="46">
        <v>234.1</v>
      </c>
      <c r="J18" s="46">
        <v>232.9</v>
      </c>
      <c r="K18" s="18"/>
      <c r="L18" s="18"/>
      <c r="M18" s="18"/>
      <c r="N18" s="18"/>
      <c r="O18" s="18"/>
      <c r="P18" s="18"/>
      <c r="Q18" s="18"/>
    </row>
    <row r="19" spans="2:17" x14ac:dyDescent="0.25">
      <c r="B19" s="38" t="s">
        <v>1</v>
      </c>
      <c r="C19" s="46">
        <v>1688.1</v>
      </c>
      <c r="D19" s="46">
        <v>1811.7</v>
      </c>
      <c r="E19" s="46">
        <v>1695.2</v>
      </c>
      <c r="F19" s="46">
        <v>1808.2</v>
      </c>
      <c r="G19" s="46">
        <v>1826.5</v>
      </c>
      <c r="H19" s="46">
        <v>1883.6</v>
      </c>
      <c r="I19" s="46">
        <v>2104.9</v>
      </c>
      <c r="J19" s="46">
        <v>2392.8000000000002</v>
      </c>
      <c r="K19" s="18"/>
      <c r="L19" s="18"/>
      <c r="M19" s="18"/>
      <c r="N19" s="18"/>
      <c r="O19" s="18"/>
      <c r="P19" s="18"/>
      <c r="Q19" s="18"/>
    </row>
    <row r="20" spans="2:17" x14ac:dyDescent="0.25">
      <c r="B20" s="38" t="s">
        <v>44</v>
      </c>
      <c r="C20" s="46">
        <v>255.3</v>
      </c>
      <c r="D20" s="46">
        <v>263.2</v>
      </c>
      <c r="E20" s="46">
        <v>252.1</v>
      </c>
      <c r="F20" s="46">
        <v>250.6</v>
      </c>
      <c r="G20" s="46">
        <v>272.39999999999998</v>
      </c>
      <c r="H20" s="46">
        <v>271.3</v>
      </c>
      <c r="I20" s="46">
        <v>304.3</v>
      </c>
      <c r="J20" s="46">
        <v>343.7</v>
      </c>
      <c r="K20" s="18"/>
      <c r="L20" s="18"/>
      <c r="M20" s="18"/>
      <c r="N20" s="18"/>
      <c r="O20" s="18"/>
      <c r="P20" s="18"/>
      <c r="Q20" s="18"/>
    </row>
    <row r="21" spans="2:17" x14ac:dyDescent="0.25">
      <c r="B21" s="38" t="s">
        <v>46</v>
      </c>
      <c r="C21" s="46">
        <v>177.6</v>
      </c>
      <c r="D21" s="46">
        <v>190.5</v>
      </c>
      <c r="E21" s="46">
        <v>181.5</v>
      </c>
      <c r="F21" s="46">
        <v>187</v>
      </c>
      <c r="G21" s="46">
        <v>202.9</v>
      </c>
      <c r="H21" s="46">
        <v>200.9</v>
      </c>
      <c r="I21" s="46">
        <v>229.9</v>
      </c>
      <c r="J21" s="46">
        <v>267.8</v>
      </c>
      <c r="K21" s="18"/>
      <c r="L21" s="18"/>
      <c r="M21" s="18"/>
      <c r="N21" s="18"/>
      <c r="O21" s="18"/>
      <c r="P21" s="18"/>
      <c r="Q21" s="18"/>
    </row>
    <row r="22" spans="2:17" x14ac:dyDescent="0.25">
      <c r="B22" s="38" t="s">
        <v>93</v>
      </c>
      <c r="C22" s="46">
        <v>3464.6</v>
      </c>
      <c r="D22" s="46">
        <v>3781</v>
      </c>
      <c r="E22" s="46">
        <v>3438.2</v>
      </c>
      <c r="F22" s="46">
        <v>3621.5</v>
      </c>
      <c r="G22" s="46">
        <v>3839.2</v>
      </c>
      <c r="H22" s="46">
        <v>3880.9</v>
      </c>
      <c r="I22" s="46">
        <v>4190.5</v>
      </c>
      <c r="J22" s="46">
        <v>4193.3</v>
      </c>
      <c r="K22" s="18"/>
      <c r="L22" s="18"/>
      <c r="M22" s="18"/>
      <c r="N22" s="18"/>
      <c r="O22" s="18"/>
      <c r="P22" s="18"/>
      <c r="Q22" s="18"/>
    </row>
    <row r="23" spans="2:17" x14ac:dyDescent="0.25">
      <c r="B23" s="38" t="s">
        <v>99</v>
      </c>
      <c r="C23" s="46">
        <v>925</v>
      </c>
      <c r="D23" s="46">
        <v>1008.7</v>
      </c>
      <c r="E23" s="46">
        <v>906.7</v>
      </c>
      <c r="F23" s="46">
        <v>993</v>
      </c>
      <c r="G23" s="46">
        <v>1154.7</v>
      </c>
      <c r="H23" s="46">
        <v>1166.5</v>
      </c>
      <c r="I23" s="46">
        <v>1357.2</v>
      </c>
      <c r="J23" s="46">
        <v>1520.9</v>
      </c>
      <c r="K23" s="18"/>
      <c r="L23" s="18"/>
      <c r="M23" s="18"/>
      <c r="N23" s="18"/>
      <c r="O23" s="18"/>
      <c r="P23" s="18"/>
      <c r="Q23" s="18"/>
    </row>
    <row r="24" spans="2:17" x14ac:dyDescent="0.25">
      <c r="B24" s="38" t="s">
        <v>105</v>
      </c>
      <c r="C24" s="46">
        <v>1744.4</v>
      </c>
      <c r="D24" s="46">
        <v>1958.8</v>
      </c>
      <c r="E24" s="46">
        <v>1788.2</v>
      </c>
      <c r="F24" s="46">
        <v>1826.9</v>
      </c>
      <c r="G24" s="46">
        <v>1911.3</v>
      </c>
      <c r="H24" s="46">
        <v>1901.7</v>
      </c>
      <c r="I24" s="46">
        <v>2174.3000000000002</v>
      </c>
      <c r="J24" s="46">
        <v>2381.6</v>
      </c>
      <c r="K24" s="18"/>
      <c r="L24" s="18"/>
      <c r="M24" s="18"/>
      <c r="N24" s="18"/>
      <c r="O24" s="18"/>
      <c r="P24" s="18"/>
      <c r="Q24" s="18"/>
    </row>
    <row r="25" spans="2:17" x14ac:dyDescent="0.25">
      <c r="B25" s="38" t="s">
        <v>74</v>
      </c>
      <c r="C25" s="46">
        <v>869.8</v>
      </c>
      <c r="D25" s="46">
        <v>956.5</v>
      </c>
      <c r="E25" s="46">
        <v>876.5</v>
      </c>
      <c r="F25" s="46">
        <v>919.6</v>
      </c>
      <c r="G25" s="46">
        <v>946.4</v>
      </c>
      <c r="H25" s="46">
        <v>954.9</v>
      </c>
      <c r="I25" s="46">
        <v>1066.7</v>
      </c>
      <c r="J25" s="46">
        <v>1183.5999999999999</v>
      </c>
      <c r="K25" s="170"/>
      <c r="L25" s="18"/>
      <c r="M25" s="18"/>
      <c r="N25" s="18"/>
      <c r="O25" s="18"/>
      <c r="P25" s="18"/>
      <c r="Q25" s="18"/>
    </row>
    <row r="26" spans="2:17" x14ac:dyDescent="0.25">
      <c r="B26" s="38" t="s">
        <v>115</v>
      </c>
      <c r="C26" s="46">
        <v>520.29999999999995</v>
      </c>
      <c r="D26" s="46">
        <v>585.1</v>
      </c>
      <c r="E26" s="46">
        <v>526.5</v>
      </c>
      <c r="F26" s="46">
        <v>553.4</v>
      </c>
      <c r="G26" s="46">
        <v>562.29999999999995</v>
      </c>
      <c r="H26" s="46">
        <v>551.1</v>
      </c>
      <c r="I26" s="46">
        <v>601.70000000000005</v>
      </c>
      <c r="J26" s="46">
        <v>635.6</v>
      </c>
      <c r="K26" s="18"/>
      <c r="L26" s="18"/>
      <c r="M26" s="18"/>
      <c r="N26" s="18"/>
      <c r="O26" s="18"/>
      <c r="P26" s="18"/>
      <c r="Q26" s="18"/>
    </row>
    <row r="27" spans="2:17" x14ac:dyDescent="0.25">
      <c r="B27" s="38" t="s">
        <v>125</v>
      </c>
      <c r="C27" s="46">
        <v>25.1</v>
      </c>
      <c r="D27" s="46">
        <v>26</v>
      </c>
      <c r="E27" s="46">
        <v>24.8</v>
      </c>
      <c r="F27" s="46">
        <v>27.1</v>
      </c>
      <c r="G27" s="46">
        <v>27.8</v>
      </c>
      <c r="H27" s="46">
        <v>27.9</v>
      </c>
      <c r="I27" s="46">
        <v>31.4</v>
      </c>
      <c r="J27" s="46">
        <v>34.5</v>
      </c>
      <c r="K27" s="18"/>
      <c r="L27" s="18"/>
      <c r="M27" s="18"/>
      <c r="N27" s="18"/>
      <c r="O27" s="18"/>
      <c r="P27" s="18"/>
      <c r="Q27" s="18"/>
    </row>
    <row r="28" spans="2:17" x14ac:dyDescent="0.25">
      <c r="B28" s="41" t="s">
        <v>48</v>
      </c>
      <c r="C28" s="47">
        <v>1886.1</v>
      </c>
      <c r="D28" s="47">
        <v>2032.2</v>
      </c>
      <c r="E28" s="47">
        <v>1990.2</v>
      </c>
      <c r="F28" s="47">
        <v>1999.4</v>
      </c>
      <c r="G28" s="47">
        <v>2178.8000000000002</v>
      </c>
      <c r="H28" s="47">
        <v>2258</v>
      </c>
      <c r="I28" s="47">
        <v>2539</v>
      </c>
      <c r="J28" s="47">
        <v>2886.2</v>
      </c>
      <c r="K28" s="170"/>
      <c r="L28" s="18"/>
      <c r="M28" s="18"/>
      <c r="N28" s="18"/>
      <c r="O28" s="18"/>
      <c r="P28" s="18"/>
      <c r="Q28" s="18"/>
    </row>
    <row r="29" spans="2:17" x14ac:dyDescent="0.25">
      <c r="B29" s="93" t="s">
        <v>118</v>
      </c>
      <c r="C29" s="48">
        <v>22104.3</v>
      </c>
      <c r="D29" s="48">
        <v>24377.71</v>
      </c>
      <c r="E29" s="48">
        <v>22653.84</v>
      </c>
      <c r="F29" s="48">
        <v>23688.9</v>
      </c>
      <c r="G29" s="48">
        <v>24941.5</v>
      </c>
      <c r="H29" s="48">
        <v>25038.99</v>
      </c>
      <c r="I29" s="48">
        <v>28121.46</v>
      </c>
      <c r="J29" s="48">
        <v>30711.1</v>
      </c>
      <c r="K29" s="143"/>
      <c r="L29" s="18"/>
      <c r="M29" s="18"/>
      <c r="N29" s="18"/>
      <c r="O29" s="18"/>
      <c r="P29" s="18"/>
      <c r="Q29" s="32"/>
    </row>
    <row r="30" spans="2:17" x14ac:dyDescent="0.25">
      <c r="C30" s="18"/>
      <c r="D30" s="18"/>
      <c r="E30" s="18"/>
      <c r="F30" s="18"/>
    </row>
    <row r="31" spans="2:17" x14ac:dyDescent="0.25">
      <c r="B31" s="1" t="s">
        <v>193</v>
      </c>
    </row>
  </sheetData>
  <mergeCells count="2">
    <mergeCell ref="B2:G2"/>
    <mergeCell ref="B3:G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6"/>
  <sheetViews>
    <sheetView showGridLines="0" topLeftCell="B1" zoomScaleNormal="100" workbookViewId="0">
      <selection activeCell="E5" sqref="E5"/>
    </sheetView>
  </sheetViews>
  <sheetFormatPr defaultColWidth="9.140625" defaultRowHeight="12.75" x14ac:dyDescent="0.2"/>
  <cols>
    <col min="1" max="1" width="9.140625" style="1" customWidth="1"/>
    <col min="2" max="2" width="2.28515625" style="1" customWidth="1"/>
    <col min="3" max="5" width="24.5703125" style="1" customWidth="1"/>
    <col min="6" max="6" width="9.140625" style="1"/>
    <col min="7" max="7" width="27.140625" style="1" bestFit="1" customWidth="1"/>
    <col min="8" max="8" width="23" style="1" bestFit="1" customWidth="1"/>
    <col min="9" max="9" width="13.5703125" style="1" bestFit="1" customWidth="1"/>
    <col min="10" max="16384" width="9.140625" style="1"/>
  </cols>
  <sheetData>
    <row r="1" spans="1:6" ht="15" customHeight="1" x14ac:dyDescent="0.2"/>
    <row r="2" spans="1:6" ht="15.75" x14ac:dyDescent="0.25">
      <c r="C2" s="101" t="s">
        <v>162</v>
      </c>
      <c r="D2" s="101"/>
      <c r="E2" s="101"/>
    </row>
    <row r="3" spans="1:6" ht="15.75" x14ac:dyDescent="0.25">
      <c r="C3" s="176" t="s">
        <v>212</v>
      </c>
      <c r="D3" s="176"/>
      <c r="E3" s="176"/>
    </row>
    <row r="4" spans="1:6" ht="15" x14ac:dyDescent="0.25">
      <c r="C4" s="17"/>
      <c r="D4" s="17"/>
      <c r="E4" s="17"/>
    </row>
    <row r="5" spans="1:6" ht="18.75" customHeight="1" x14ac:dyDescent="0.2">
      <c r="A5" s="50"/>
      <c r="B5" s="50"/>
      <c r="C5" s="54"/>
      <c r="D5" s="2"/>
      <c r="E5" s="3" t="s">
        <v>147</v>
      </c>
    </row>
    <row r="6" spans="1:6" x14ac:dyDescent="0.2">
      <c r="A6" s="50"/>
      <c r="B6" s="50"/>
      <c r="C6" s="3" t="s">
        <v>120</v>
      </c>
      <c r="D6" s="55" t="s">
        <v>148</v>
      </c>
      <c r="E6" s="3" t="s">
        <v>149</v>
      </c>
    </row>
    <row r="7" spans="1:6" s="51" customFormat="1" ht="15" x14ac:dyDescent="0.25">
      <c r="C7" s="181" t="s">
        <v>2</v>
      </c>
      <c r="D7" s="56" t="s">
        <v>4</v>
      </c>
      <c r="E7" s="57">
        <v>336.2</v>
      </c>
      <c r="F7" s="171"/>
    </row>
    <row r="8" spans="1:6" s="51" customFormat="1" ht="15" x14ac:dyDescent="0.25">
      <c r="A8" s="52"/>
      <c r="B8" s="52"/>
      <c r="C8" s="181"/>
      <c r="D8" s="13" t="s">
        <v>6</v>
      </c>
      <c r="E8" s="58">
        <v>248.3</v>
      </c>
    </row>
    <row r="9" spans="1:6" s="51" customFormat="1" ht="15" x14ac:dyDescent="0.25">
      <c r="A9" s="52"/>
      <c r="B9" s="52"/>
      <c r="C9" s="181"/>
      <c r="D9" s="13" t="s">
        <v>8</v>
      </c>
      <c r="E9" s="58">
        <v>138.5</v>
      </c>
    </row>
    <row r="10" spans="1:6" s="51" customFormat="1" ht="15" x14ac:dyDescent="0.25">
      <c r="A10" s="52"/>
      <c r="B10" s="52"/>
      <c r="C10" s="182"/>
      <c r="D10" s="59" t="s">
        <v>10</v>
      </c>
      <c r="E10" s="60">
        <v>332.3</v>
      </c>
    </row>
    <row r="11" spans="1:6" s="51" customFormat="1" ht="15" x14ac:dyDescent="0.25">
      <c r="A11" s="52"/>
      <c r="B11" s="52"/>
      <c r="C11" s="180" t="s">
        <v>12</v>
      </c>
      <c r="D11" s="13" t="s">
        <v>14</v>
      </c>
      <c r="E11" s="58">
        <v>310.89999999999998</v>
      </c>
    </row>
    <row r="12" spans="1:6" s="51" customFormat="1" ht="15" x14ac:dyDescent="0.25">
      <c r="A12" s="52"/>
      <c r="B12" s="52"/>
      <c r="C12" s="182"/>
      <c r="D12" s="59" t="s">
        <v>0</v>
      </c>
      <c r="E12" s="60">
        <v>262</v>
      </c>
    </row>
    <row r="13" spans="1:6" s="51" customFormat="1" ht="15" x14ac:dyDescent="0.25">
      <c r="A13" s="52"/>
      <c r="B13" s="52"/>
      <c r="C13" s="180" t="s">
        <v>16</v>
      </c>
      <c r="D13" s="13" t="s">
        <v>18</v>
      </c>
      <c r="E13" s="58">
        <v>203.6</v>
      </c>
    </row>
    <row r="14" spans="1:6" s="51" customFormat="1" ht="15" x14ac:dyDescent="0.25">
      <c r="A14" s="52"/>
      <c r="B14" s="52"/>
      <c r="C14" s="181"/>
      <c r="D14" s="13" t="s">
        <v>20</v>
      </c>
      <c r="E14" s="58">
        <v>361.7</v>
      </c>
    </row>
    <row r="15" spans="1:6" s="51" customFormat="1" ht="15" x14ac:dyDescent="0.25">
      <c r="A15" s="52"/>
      <c r="B15" s="52"/>
      <c r="C15" s="181"/>
      <c r="D15" s="13" t="s">
        <v>22</v>
      </c>
      <c r="E15" s="58">
        <v>59.8</v>
      </c>
    </row>
    <row r="16" spans="1:6" s="51" customFormat="1" ht="15" x14ac:dyDescent="0.25">
      <c r="C16" s="181"/>
      <c r="D16" s="13" t="s">
        <v>151</v>
      </c>
      <c r="E16" s="58">
        <v>104.8</v>
      </c>
    </row>
    <row r="17" spans="1:5" s="51" customFormat="1" ht="15" x14ac:dyDescent="0.25">
      <c r="C17" s="182"/>
      <c r="D17" s="59" t="s">
        <v>25</v>
      </c>
      <c r="E17" s="60">
        <v>56.1</v>
      </c>
    </row>
    <row r="18" spans="1:5" s="51" customFormat="1" ht="15" x14ac:dyDescent="0.25">
      <c r="C18" s="180" t="s">
        <v>27</v>
      </c>
      <c r="D18" s="13" t="s">
        <v>29</v>
      </c>
      <c r="E18" s="58">
        <v>127.6</v>
      </c>
    </row>
    <row r="19" spans="1:5" s="51" customFormat="1" ht="15" x14ac:dyDescent="0.25">
      <c r="A19" s="52"/>
      <c r="B19" s="52"/>
      <c r="C19" s="181"/>
      <c r="D19" s="13" t="s">
        <v>31</v>
      </c>
      <c r="E19" s="58">
        <v>88</v>
      </c>
    </row>
    <row r="20" spans="1:5" s="51" customFormat="1" ht="15" x14ac:dyDescent="0.25">
      <c r="A20" s="52"/>
      <c r="B20" s="52"/>
      <c r="C20" s="181"/>
      <c r="D20" s="13" t="s">
        <v>33</v>
      </c>
      <c r="E20" s="58">
        <v>329.3</v>
      </c>
    </row>
    <row r="21" spans="1:5" s="51" customFormat="1" ht="15" x14ac:dyDescent="0.25">
      <c r="A21" s="52"/>
      <c r="B21" s="52"/>
      <c r="C21" s="181"/>
      <c r="D21" s="13" t="s">
        <v>35</v>
      </c>
      <c r="E21" s="58">
        <v>261.10000000000002</v>
      </c>
    </row>
    <row r="22" spans="1:5" s="51" customFormat="1" ht="15" x14ac:dyDescent="0.25">
      <c r="A22" s="52"/>
      <c r="B22" s="52"/>
      <c r="C22" s="182"/>
      <c r="D22" s="59" t="s">
        <v>37</v>
      </c>
      <c r="E22" s="60">
        <v>351.1</v>
      </c>
    </row>
    <row r="23" spans="1:5" s="51" customFormat="1" ht="15" x14ac:dyDescent="0.25">
      <c r="A23" s="52"/>
      <c r="B23" s="52"/>
      <c r="C23" s="180" t="s">
        <v>124</v>
      </c>
      <c r="D23" s="13" t="s">
        <v>39</v>
      </c>
      <c r="E23" s="58">
        <v>488.3</v>
      </c>
    </row>
    <row r="24" spans="1:5" s="51" customFormat="1" ht="15" x14ac:dyDescent="0.25">
      <c r="A24" s="52"/>
      <c r="B24" s="52"/>
      <c r="C24" s="181"/>
      <c r="D24" s="13" t="s">
        <v>41</v>
      </c>
      <c r="E24" s="58">
        <v>287.7</v>
      </c>
    </row>
    <row r="25" spans="1:5" s="51" customFormat="1" ht="15" x14ac:dyDescent="0.25">
      <c r="A25" s="52"/>
      <c r="B25" s="52"/>
      <c r="C25" s="181"/>
      <c r="D25" s="13" t="s">
        <v>153</v>
      </c>
      <c r="E25" s="58">
        <v>327.39999999999998</v>
      </c>
    </row>
    <row r="26" spans="1:5" s="51" customFormat="1" ht="15" x14ac:dyDescent="0.25">
      <c r="A26" s="52"/>
      <c r="B26" s="52"/>
      <c r="C26" s="181"/>
      <c r="D26" s="13" t="s">
        <v>43</v>
      </c>
      <c r="E26" s="58">
        <v>390.8</v>
      </c>
    </row>
    <row r="27" spans="1:5" s="51" customFormat="1" ht="15" x14ac:dyDescent="0.25">
      <c r="A27" s="52"/>
      <c r="B27" s="52"/>
      <c r="C27" s="181"/>
      <c r="D27" s="13" t="s">
        <v>45</v>
      </c>
      <c r="E27" s="58">
        <v>273.2</v>
      </c>
    </row>
    <row r="28" spans="1:5" s="51" customFormat="1" ht="15" x14ac:dyDescent="0.25">
      <c r="A28" s="52"/>
      <c r="B28" s="52"/>
      <c r="C28" s="181"/>
      <c r="D28" s="13" t="s">
        <v>47</v>
      </c>
      <c r="E28" s="58">
        <v>246.9</v>
      </c>
    </row>
    <row r="29" spans="1:5" s="51" customFormat="1" ht="15" x14ac:dyDescent="0.25">
      <c r="A29" s="52"/>
      <c r="B29" s="52"/>
      <c r="C29" s="181"/>
      <c r="D29" s="13" t="s">
        <v>49</v>
      </c>
      <c r="E29" s="58">
        <v>537.29999999999995</v>
      </c>
    </row>
    <row r="30" spans="1:5" s="51" customFormat="1" ht="15" x14ac:dyDescent="0.25">
      <c r="A30" s="52"/>
      <c r="B30" s="52"/>
      <c r="C30" s="181"/>
      <c r="D30" s="13" t="s">
        <v>154</v>
      </c>
      <c r="E30" s="58">
        <v>275.10000000000002</v>
      </c>
    </row>
    <row r="31" spans="1:5" s="51" customFormat="1" ht="15" x14ac:dyDescent="0.25">
      <c r="C31" s="182"/>
      <c r="D31" s="59" t="s">
        <v>52</v>
      </c>
      <c r="E31" s="60">
        <v>137.6</v>
      </c>
    </row>
    <row r="32" spans="1:5" s="51" customFormat="1" ht="15" x14ac:dyDescent="0.25">
      <c r="C32" s="180" t="s">
        <v>54</v>
      </c>
      <c r="D32" s="13" t="s">
        <v>56</v>
      </c>
      <c r="E32" s="58">
        <v>51.6</v>
      </c>
    </row>
    <row r="33" spans="1:5" s="51" customFormat="1" ht="15" x14ac:dyDescent="0.25">
      <c r="C33" s="181"/>
      <c r="D33" s="13" t="s">
        <v>58</v>
      </c>
      <c r="E33" s="58">
        <v>231.6</v>
      </c>
    </row>
    <row r="34" spans="1:5" s="51" customFormat="1" ht="15" x14ac:dyDescent="0.25">
      <c r="C34" s="181"/>
      <c r="D34" s="13" t="s">
        <v>60</v>
      </c>
      <c r="E34" s="58">
        <v>33.799999999999997</v>
      </c>
    </row>
    <row r="35" spans="1:5" s="51" customFormat="1" ht="15" x14ac:dyDescent="0.25">
      <c r="A35" s="52"/>
      <c r="B35" s="52"/>
      <c r="C35" s="182"/>
      <c r="D35" s="59" t="s">
        <v>62</v>
      </c>
      <c r="E35" s="60">
        <v>420.2</v>
      </c>
    </row>
    <row r="36" spans="1:5" s="51" customFormat="1" ht="15" x14ac:dyDescent="0.25">
      <c r="A36" s="52"/>
      <c r="B36" s="52"/>
      <c r="C36" s="180" t="s">
        <v>63</v>
      </c>
      <c r="D36" s="13" t="s">
        <v>64</v>
      </c>
      <c r="E36" s="58">
        <v>238.5</v>
      </c>
    </row>
    <row r="37" spans="1:5" s="51" customFormat="1" ht="15" x14ac:dyDescent="0.25">
      <c r="A37" s="52"/>
      <c r="B37" s="52"/>
      <c r="C37" s="181"/>
      <c r="D37" s="13" t="s">
        <v>65</v>
      </c>
      <c r="E37" s="58">
        <v>403.2</v>
      </c>
    </row>
    <row r="38" spans="1:5" s="51" customFormat="1" ht="15" x14ac:dyDescent="0.25">
      <c r="A38" s="52"/>
      <c r="B38" s="52"/>
      <c r="C38" s="181"/>
      <c r="D38" s="13" t="s">
        <v>66</v>
      </c>
      <c r="E38" s="58">
        <v>40.6</v>
      </c>
    </row>
    <row r="39" spans="1:5" s="51" customFormat="1" ht="15" x14ac:dyDescent="0.25">
      <c r="A39" s="52"/>
      <c r="B39" s="52"/>
      <c r="C39" s="181"/>
      <c r="D39" s="13" t="s">
        <v>67</v>
      </c>
      <c r="E39" s="58">
        <v>675.5</v>
      </c>
    </row>
    <row r="40" spans="1:5" s="51" customFormat="1" ht="15" x14ac:dyDescent="0.25">
      <c r="A40" s="52"/>
      <c r="B40" s="52"/>
      <c r="C40" s="182"/>
      <c r="D40" s="59" t="s">
        <v>69</v>
      </c>
      <c r="E40" s="60">
        <v>846.2</v>
      </c>
    </row>
    <row r="41" spans="1:5" s="51" customFormat="1" ht="15" x14ac:dyDescent="0.25">
      <c r="A41" s="52"/>
      <c r="B41" s="52"/>
      <c r="C41" s="180" t="s">
        <v>68</v>
      </c>
      <c r="D41" s="13" t="s">
        <v>70</v>
      </c>
      <c r="E41" s="58">
        <v>42.1</v>
      </c>
    </row>
    <row r="42" spans="1:5" s="51" customFormat="1" ht="15" x14ac:dyDescent="0.25">
      <c r="C42" s="181"/>
      <c r="D42" s="13" t="s">
        <v>71</v>
      </c>
      <c r="E42" s="58">
        <v>42.1</v>
      </c>
    </row>
    <row r="43" spans="1:5" s="51" customFormat="1" ht="15" x14ac:dyDescent="0.25">
      <c r="C43" s="181"/>
      <c r="D43" s="13" t="s">
        <v>72</v>
      </c>
      <c r="E43" s="58">
        <v>35.4</v>
      </c>
    </row>
    <row r="44" spans="1:5" s="51" customFormat="1" ht="15" x14ac:dyDescent="0.25">
      <c r="C44" s="182"/>
      <c r="D44" s="59" t="s">
        <v>73</v>
      </c>
      <c r="E44" s="60">
        <v>47.1</v>
      </c>
    </row>
    <row r="45" spans="1:5" s="51" customFormat="1" ht="15" x14ac:dyDescent="0.25">
      <c r="C45" s="180" t="s">
        <v>21</v>
      </c>
      <c r="D45" s="13" t="s">
        <v>23</v>
      </c>
      <c r="E45" s="58">
        <v>489</v>
      </c>
    </row>
    <row r="46" spans="1:5" s="51" customFormat="1" ht="15" x14ac:dyDescent="0.25">
      <c r="C46" s="181"/>
      <c r="D46" s="13" t="s">
        <v>24</v>
      </c>
      <c r="E46" s="58">
        <v>737.1</v>
      </c>
    </row>
    <row r="47" spans="1:5" s="51" customFormat="1" ht="15" x14ac:dyDescent="0.25">
      <c r="C47" s="181"/>
      <c r="D47" s="13" t="s">
        <v>26</v>
      </c>
      <c r="E47" s="58">
        <v>148.5</v>
      </c>
    </row>
    <row r="48" spans="1:5" s="51" customFormat="1" ht="15" x14ac:dyDescent="0.25">
      <c r="C48" s="181"/>
      <c r="D48" s="13" t="s">
        <v>28</v>
      </c>
      <c r="E48" s="58">
        <v>307.89999999999998</v>
      </c>
    </row>
    <row r="49" spans="1:5" s="51" customFormat="1" ht="15" x14ac:dyDescent="0.25">
      <c r="C49" s="181"/>
      <c r="D49" s="13" t="s">
        <v>30</v>
      </c>
      <c r="E49" s="58">
        <v>81.400000000000006</v>
      </c>
    </row>
    <row r="50" spans="1:5" s="51" customFormat="1" ht="15" x14ac:dyDescent="0.25">
      <c r="C50" s="181"/>
      <c r="D50" s="13" t="s">
        <v>32</v>
      </c>
      <c r="E50" s="58">
        <v>162</v>
      </c>
    </row>
    <row r="51" spans="1:5" s="51" customFormat="1" ht="15" x14ac:dyDescent="0.25">
      <c r="C51" s="181"/>
      <c r="D51" s="13" t="s">
        <v>34</v>
      </c>
      <c r="E51" s="58">
        <v>330.3</v>
      </c>
    </row>
    <row r="52" spans="1:5" s="51" customFormat="1" ht="15" x14ac:dyDescent="0.25">
      <c r="C52" s="181"/>
      <c r="D52" s="13" t="s">
        <v>36</v>
      </c>
      <c r="E52" s="58">
        <v>512.70000000000005</v>
      </c>
    </row>
    <row r="53" spans="1:5" s="51" customFormat="1" ht="15" x14ac:dyDescent="0.25">
      <c r="A53" s="52"/>
      <c r="B53" s="52"/>
      <c r="C53" s="181"/>
      <c r="D53" s="13" t="s">
        <v>158</v>
      </c>
      <c r="E53" s="58">
        <v>174.2</v>
      </c>
    </row>
    <row r="54" spans="1:5" s="51" customFormat="1" ht="15" x14ac:dyDescent="0.25">
      <c r="A54" s="52"/>
      <c r="B54" s="52"/>
      <c r="C54" s="181"/>
      <c r="D54" s="13" t="s">
        <v>38</v>
      </c>
      <c r="E54" s="58">
        <v>258.8</v>
      </c>
    </row>
    <row r="55" spans="1:5" s="51" customFormat="1" ht="15" x14ac:dyDescent="0.25">
      <c r="A55" s="52"/>
      <c r="B55" s="52"/>
      <c r="C55" s="181"/>
      <c r="D55" s="13" t="s">
        <v>40</v>
      </c>
      <c r="E55" s="58">
        <v>73.400000000000006</v>
      </c>
    </row>
    <row r="56" spans="1:5" s="51" customFormat="1" ht="15" x14ac:dyDescent="0.25">
      <c r="A56" s="52"/>
      <c r="B56" s="52"/>
      <c r="C56" s="182"/>
      <c r="D56" s="59" t="s">
        <v>42</v>
      </c>
      <c r="E56" s="60">
        <v>235.4</v>
      </c>
    </row>
    <row r="57" spans="1:5" s="51" customFormat="1" ht="15" x14ac:dyDescent="0.25">
      <c r="A57" s="52"/>
      <c r="B57" s="52"/>
      <c r="C57" s="180" t="s">
        <v>79</v>
      </c>
      <c r="D57" s="13" t="s">
        <v>81</v>
      </c>
      <c r="E57" s="58">
        <v>400.1</v>
      </c>
    </row>
    <row r="58" spans="1:5" s="51" customFormat="1" ht="15" x14ac:dyDescent="0.25">
      <c r="A58" s="52"/>
      <c r="B58" s="52"/>
      <c r="C58" s="181"/>
      <c r="D58" s="13" t="s">
        <v>83</v>
      </c>
      <c r="E58" s="58">
        <v>169.9</v>
      </c>
    </row>
    <row r="59" spans="1:5" s="51" customFormat="1" ht="15" x14ac:dyDescent="0.25">
      <c r="A59" s="52"/>
      <c r="B59" s="52"/>
      <c r="C59" s="181"/>
      <c r="D59" s="13" t="s">
        <v>85</v>
      </c>
      <c r="E59" s="58">
        <v>150.19999999999999</v>
      </c>
    </row>
    <row r="60" spans="1:5" s="51" customFormat="1" ht="15" x14ac:dyDescent="0.25">
      <c r="A60" s="52"/>
      <c r="B60" s="52"/>
      <c r="C60" s="181"/>
      <c r="D60" s="13" t="s">
        <v>87</v>
      </c>
      <c r="E60" s="58">
        <v>417.5</v>
      </c>
    </row>
    <row r="61" spans="1:5" s="51" customFormat="1" ht="15" x14ac:dyDescent="0.25">
      <c r="A61" s="52"/>
      <c r="B61" s="52"/>
      <c r="C61" s="181"/>
      <c r="D61" s="13" t="s">
        <v>159</v>
      </c>
      <c r="E61" s="58">
        <v>346.6</v>
      </c>
    </row>
    <row r="62" spans="1:5" x14ac:dyDescent="0.2">
      <c r="A62" s="53"/>
      <c r="B62" s="53"/>
      <c r="C62" s="184" t="s">
        <v>90</v>
      </c>
      <c r="D62" s="56" t="s">
        <v>91</v>
      </c>
      <c r="E62" s="57">
        <v>182.5</v>
      </c>
    </row>
    <row r="63" spans="1:5" x14ac:dyDescent="0.2">
      <c r="A63" s="53"/>
      <c r="B63" s="53"/>
      <c r="C63" s="182"/>
      <c r="D63" s="59" t="s">
        <v>92</v>
      </c>
      <c r="E63" s="60">
        <v>50.4</v>
      </c>
    </row>
    <row r="64" spans="1:5" x14ac:dyDescent="0.2">
      <c r="A64" s="53"/>
      <c r="B64" s="53"/>
      <c r="C64" s="180" t="s">
        <v>1</v>
      </c>
      <c r="D64" s="13" t="s">
        <v>3</v>
      </c>
      <c r="E64" s="58">
        <v>375.3</v>
      </c>
    </row>
    <row r="65" spans="1:5" x14ac:dyDescent="0.2">
      <c r="A65" s="53"/>
      <c r="B65" s="53"/>
      <c r="C65" s="181"/>
      <c r="D65" s="13" t="s">
        <v>5</v>
      </c>
      <c r="E65" s="58">
        <v>127.4</v>
      </c>
    </row>
    <row r="66" spans="1:5" x14ac:dyDescent="0.2">
      <c r="A66" s="53"/>
      <c r="B66" s="53"/>
      <c r="C66" s="181"/>
      <c r="D66" s="13" t="s">
        <v>7</v>
      </c>
      <c r="E66" s="58">
        <v>140.30000000000001</v>
      </c>
    </row>
    <row r="67" spans="1:5" x14ac:dyDescent="0.2">
      <c r="A67" s="53"/>
      <c r="B67" s="53"/>
      <c r="C67" s="181"/>
      <c r="D67" s="13" t="s">
        <v>9</v>
      </c>
      <c r="E67" s="58">
        <v>760.7</v>
      </c>
    </row>
    <row r="68" spans="1:5" x14ac:dyDescent="0.2">
      <c r="A68" s="53"/>
      <c r="B68" s="53"/>
      <c r="C68" s="181"/>
      <c r="D68" s="13" t="s">
        <v>11</v>
      </c>
      <c r="E68" s="58">
        <v>170.5</v>
      </c>
    </row>
    <row r="69" spans="1:5" x14ac:dyDescent="0.2">
      <c r="A69" s="53"/>
      <c r="B69" s="53"/>
      <c r="C69" s="181"/>
      <c r="D69" s="13" t="s">
        <v>13</v>
      </c>
      <c r="E69" s="58">
        <v>650.79999999999995</v>
      </c>
    </row>
    <row r="70" spans="1:5" x14ac:dyDescent="0.2">
      <c r="A70" s="53"/>
      <c r="B70" s="53"/>
      <c r="C70" s="181"/>
      <c r="D70" s="13" t="s">
        <v>150</v>
      </c>
      <c r="E70" s="58">
        <v>28.1</v>
      </c>
    </row>
    <row r="71" spans="1:5" x14ac:dyDescent="0.2">
      <c r="C71" s="182"/>
      <c r="D71" s="59" t="s">
        <v>15</v>
      </c>
      <c r="E71" s="60">
        <v>139.6</v>
      </c>
    </row>
    <row r="72" spans="1:5" x14ac:dyDescent="0.2">
      <c r="C72" s="180" t="s">
        <v>93</v>
      </c>
      <c r="D72" s="13" t="s">
        <v>94</v>
      </c>
      <c r="E72" s="58">
        <v>788.5</v>
      </c>
    </row>
    <row r="73" spans="1:5" x14ac:dyDescent="0.2">
      <c r="C73" s="181"/>
      <c r="D73" s="13" t="s">
        <v>152</v>
      </c>
      <c r="E73" s="58">
        <v>244.2</v>
      </c>
    </row>
    <row r="74" spans="1:5" x14ac:dyDescent="0.2">
      <c r="C74" s="181"/>
      <c r="D74" s="13" t="s">
        <v>95</v>
      </c>
      <c r="E74" s="58">
        <v>737.6</v>
      </c>
    </row>
    <row r="75" spans="1:5" x14ac:dyDescent="0.2">
      <c r="C75" s="181"/>
      <c r="D75" s="13" t="s">
        <v>96</v>
      </c>
      <c r="E75" s="58">
        <v>863.4</v>
      </c>
    </row>
    <row r="76" spans="1:5" x14ac:dyDescent="0.2">
      <c r="C76" s="181"/>
      <c r="D76" s="13" t="s">
        <v>97</v>
      </c>
      <c r="E76" s="58">
        <v>1027.8</v>
      </c>
    </row>
    <row r="77" spans="1:5" x14ac:dyDescent="0.2">
      <c r="C77" s="182"/>
      <c r="D77" s="59" t="s">
        <v>98</v>
      </c>
      <c r="E77" s="60">
        <v>531.70000000000005</v>
      </c>
    </row>
    <row r="78" spans="1:5" x14ac:dyDescent="0.2">
      <c r="C78" s="180" t="s">
        <v>99</v>
      </c>
      <c r="D78" s="13" t="s">
        <v>100</v>
      </c>
      <c r="E78" s="58">
        <v>516.9</v>
      </c>
    </row>
    <row r="79" spans="1:5" x14ac:dyDescent="0.2">
      <c r="C79" s="181"/>
      <c r="D79" s="13" t="s">
        <v>101</v>
      </c>
      <c r="E79" s="58">
        <v>202.7</v>
      </c>
    </row>
    <row r="80" spans="1:5" x14ac:dyDescent="0.2">
      <c r="C80" s="181"/>
      <c r="D80" s="13" t="s">
        <v>102</v>
      </c>
      <c r="E80" s="58">
        <v>196.5</v>
      </c>
    </row>
    <row r="81" spans="3:5" x14ac:dyDescent="0.2">
      <c r="C81" s="181"/>
      <c r="D81" s="13" t="s">
        <v>103</v>
      </c>
      <c r="E81" s="58">
        <v>325.89999999999998</v>
      </c>
    </row>
    <row r="82" spans="3:5" x14ac:dyDescent="0.2">
      <c r="C82" s="182"/>
      <c r="D82" s="59" t="s">
        <v>104</v>
      </c>
      <c r="E82" s="60">
        <v>279</v>
      </c>
    </row>
    <row r="83" spans="3:5" x14ac:dyDescent="0.2">
      <c r="C83" s="180" t="s">
        <v>105</v>
      </c>
      <c r="D83" s="13" t="s">
        <v>106</v>
      </c>
      <c r="E83" s="58">
        <v>331.8</v>
      </c>
    </row>
    <row r="84" spans="3:5" x14ac:dyDescent="0.2">
      <c r="C84" s="181"/>
      <c r="D84" s="13" t="s">
        <v>107</v>
      </c>
      <c r="E84" s="58">
        <v>152.1</v>
      </c>
    </row>
    <row r="85" spans="3:5" x14ac:dyDescent="0.2">
      <c r="C85" s="181"/>
      <c r="D85" s="13" t="s">
        <v>108</v>
      </c>
      <c r="E85" s="58">
        <v>400.4</v>
      </c>
    </row>
    <row r="86" spans="3:5" x14ac:dyDescent="0.2">
      <c r="C86" s="181"/>
      <c r="D86" s="13" t="s">
        <v>109</v>
      </c>
      <c r="E86" s="58">
        <v>103.8</v>
      </c>
    </row>
    <row r="87" spans="3:5" x14ac:dyDescent="0.2">
      <c r="C87" s="181"/>
      <c r="D87" s="13" t="s">
        <v>110</v>
      </c>
      <c r="E87" s="58">
        <v>100.5</v>
      </c>
    </row>
    <row r="88" spans="3:5" x14ac:dyDescent="0.2">
      <c r="C88" s="181"/>
      <c r="D88" s="13" t="s">
        <v>111</v>
      </c>
      <c r="E88" s="58">
        <v>281.10000000000002</v>
      </c>
    </row>
    <row r="89" spans="3:5" x14ac:dyDescent="0.2">
      <c r="C89" s="181"/>
      <c r="D89" s="13" t="s">
        <v>112</v>
      </c>
      <c r="E89" s="58">
        <v>333</v>
      </c>
    </row>
    <row r="90" spans="3:5" x14ac:dyDescent="0.2">
      <c r="C90" s="181"/>
      <c r="D90" s="13" t="s">
        <v>113</v>
      </c>
      <c r="E90" s="58">
        <v>308.7</v>
      </c>
    </row>
    <row r="91" spans="3:5" x14ac:dyDescent="0.2">
      <c r="C91" s="182"/>
      <c r="D91" s="59" t="s">
        <v>114</v>
      </c>
      <c r="E91" s="60">
        <v>370.3</v>
      </c>
    </row>
    <row r="92" spans="3:5" x14ac:dyDescent="0.2">
      <c r="C92" s="180" t="s">
        <v>74</v>
      </c>
      <c r="D92" s="13" t="s">
        <v>75</v>
      </c>
      <c r="E92" s="58">
        <v>229.7</v>
      </c>
    </row>
    <row r="93" spans="3:5" x14ac:dyDescent="0.2">
      <c r="C93" s="181"/>
      <c r="D93" s="13" t="s">
        <v>76</v>
      </c>
      <c r="E93" s="58">
        <v>159.69999999999999</v>
      </c>
    </row>
    <row r="94" spans="3:5" x14ac:dyDescent="0.2">
      <c r="C94" s="181"/>
      <c r="D94" s="13" t="s">
        <v>77</v>
      </c>
      <c r="E94" s="58">
        <v>117.3</v>
      </c>
    </row>
    <row r="95" spans="3:5" x14ac:dyDescent="0.2">
      <c r="C95" s="181"/>
      <c r="D95" s="13" t="s">
        <v>78</v>
      </c>
      <c r="E95" s="58">
        <v>115.6</v>
      </c>
    </row>
    <row r="96" spans="3:5" x14ac:dyDescent="0.2">
      <c r="C96" s="181"/>
      <c r="D96" s="13" t="s">
        <v>80</v>
      </c>
      <c r="E96" s="58">
        <v>114.7</v>
      </c>
    </row>
    <row r="97" spans="3:5" x14ac:dyDescent="0.2">
      <c r="C97" s="181"/>
      <c r="D97" s="13" t="s">
        <v>82</v>
      </c>
      <c r="E97" s="58">
        <v>35</v>
      </c>
    </row>
    <row r="98" spans="3:5" x14ac:dyDescent="0.2">
      <c r="C98" s="181"/>
      <c r="D98" s="13" t="s">
        <v>84</v>
      </c>
      <c r="E98" s="58">
        <v>155.69999999999999</v>
      </c>
    </row>
    <row r="99" spans="3:5" x14ac:dyDescent="0.2">
      <c r="C99" s="181"/>
      <c r="D99" s="13" t="s">
        <v>86</v>
      </c>
      <c r="E99" s="58">
        <v>66.2</v>
      </c>
    </row>
    <row r="100" spans="3:5" x14ac:dyDescent="0.2">
      <c r="C100" s="181"/>
      <c r="D100" s="13" t="s">
        <v>88</v>
      </c>
      <c r="E100" s="58">
        <v>90.6</v>
      </c>
    </row>
    <row r="101" spans="3:5" x14ac:dyDescent="0.2">
      <c r="C101" s="182"/>
      <c r="D101" s="59" t="s">
        <v>89</v>
      </c>
      <c r="E101" s="60">
        <v>98.9</v>
      </c>
    </row>
    <row r="102" spans="3:5" x14ac:dyDescent="0.2">
      <c r="C102" s="180" t="s">
        <v>155</v>
      </c>
      <c r="D102" s="13" t="s">
        <v>156</v>
      </c>
      <c r="E102" s="58">
        <v>343.7</v>
      </c>
    </row>
    <row r="103" spans="3:5" x14ac:dyDescent="0.2">
      <c r="C103" s="182"/>
      <c r="D103" s="59" t="s">
        <v>157</v>
      </c>
      <c r="E103" s="60">
        <v>267.8</v>
      </c>
    </row>
    <row r="104" spans="3:5" x14ac:dyDescent="0.2">
      <c r="C104" s="180" t="s">
        <v>115</v>
      </c>
      <c r="D104" s="13" t="s">
        <v>116</v>
      </c>
      <c r="E104" s="58">
        <v>470.4</v>
      </c>
    </row>
    <row r="105" spans="3:5" x14ac:dyDescent="0.2">
      <c r="C105" s="182"/>
      <c r="D105" s="59" t="s">
        <v>117</v>
      </c>
      <c r="E105" s="60">
        <v>165.3</v>
      </c>
    </row>
    <row r="106" spans="3:5" x14ac:dyDescent="0.2">
      <c r="C106" s="61" t="s">
        <v>17</v>
      </c>
      <c r="D106" s="59" t="s">
        <v>19</v>
      </c>
      <c r="E106" s="60">
        <v>34.5</v>
      </c>
    </row>
    <row r="107" spans="3:5" x14ac:dyDescent="0.2">
      <c r="C107" s="180" t="s">
        <v>48</v>
      </c>
      <c r="D107" s="13" t="s">
        <v>50</v>
      </c>
      <c r="E107" s="58">
        <v>63.7</v>
      </c>
    </row>
    <row r="108" spans="3:5" x14ac:dyDescent="0.2">
      <c r="C108" s="181"/>
      <c r="D108" s="13" t="s">
        <v>51</v>
      </c>
      <c r="E108" s="58">
        <v>526.5</v>
      </c>
    </row>
    <row r="109" spans="3:5" x14ac:dyDescent="0.2">
      <c r="C109" s="181"/>
      <c r="D109" s="13" t="s">
        <v>53</v>
      </c>
      <c r="E109" s="58">
        <v>467.8</v>
      </c>
    </row>
    <row r="110" spans="3:5" x14ac:dyDescent="0.2">
      <c r="C110" s="181"/>
      <c r="D110" s="13" t="s">
        <v>55</v>
      </c>
      <c r="E110" s="58">
        <v>524.20000000000005</v>
      </c>
    </row>
    <row r="111" spans="3:5" x14ac:dyDescent="0.2">
      <c r="C111" s="181"/>
      <c r="D111" s="13" t="s">
        <v>57</v>
      </c>
      <c r="E111" s="58">
        <v>317.89999999999998</v>
      </c>
    </row>
    <row r="112" spans="3:5" x14ac:dyDescent="0.2">
      <c r="C112" s="181"/>
      <c r="D112" s="13" t="s">
        <v>59</v>
      </c>
      <c r="E112" s="58">
        <v>518.79999999999995</v>
      </c>
    </row>
    <row r="113" spans="3:5" x14ac:dyDescent="0.2">
      <c r="C113" s="182"/>
      <c r="D113" s="59" t="s">
        <v>61</v>
      </c>
      <c r="E113" s="60">
        <v>467.2</v>
      </c>
    </row>
    <row r="114" spans="3:5" x14ac:dyDescent="0.2">
      <c r="C114" s="62" t="s">
        <v>118</v>
      </c>
      <c r="D114" s="63"/>
      <c r="E114" s="64">
        <v>30711.082267999991</v>
      </c>
    </row>
    <row r="116" spans="3:5" x14ac:dyDescent="0.2">
      <c r="C116" s="1" t="s">
        <v>193</v>
      </c>
    </row>
  </sheetData>
  <mergeCells count="20">
    <mergeCell ref="C3:E3"/>
    <mergeCell ref="C23:C31"/>
    <mergeCell ref="C78:C82"/>
    <mergeCell ref="C83:C91"/>
    <mergeCell ref="C32:C35"/>
    <mergeCell ref="C36:C40"/>
    <mergeCell ref="C41:C44"/>
    <mergeCell ref="C45:C56"/>
    <mergeCell ref="C7:C10"/>
    <mergeCell ref="C62:C63"/>
    <mergeCell ref="C64:C71"/>
    <mergeCell ref="C11:C12"/>
    <mergeCell ref="C13:C17"/>
    <mergeCell ref="C72:C77"/>
    <mergeCell ref="C18:C22"/>
    <mergeCell ref="C107:C113"/>
    <mergeCell ref="C57:C61"/>
    <mergeCell ref="C92:C101"/>
    <mergeCell ref="C102:C103"/>
    <mergeCell ref="C104:C10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J58"/>
  <sheetViews>
    <sheetView showGridLines="0" topLeftCell="B1" zoomScaleNormal="100" workbookViewId="0">
      <selection activeCell="F49" sqref="F49"/>
    </sheetView>
  </sheetViews>
  <sheetFormatPr defaultColWidth="9.140625" defaultRowHeight="15" x14ac:dyDescent="0.25"/>
  <cols>
    <col min="1" max="1" width="9.140625" style="1" customWidth="1"/>
    <col min="2" max="2" width="2.28515625" style="1" customWidth="1"/>
    <col min="3" max="3" width="82.85546875" style="1" customWidth="1"/>
    <col min="4" max="5" width="19.42578125" style="1" customWidth="1"/>
    <col min="6" max="6" width="19.42578125" customWidth="1"/>
    <col min="7" max="7" width="19.42578125" style="1" customWidth="1"/>
    <col min="8" max="8" width="27.140625" style="1" bestFit="1" customWidth="1"/>
    <col min="9" max="9" width="23" style="1" bestFit="1" customWidth="1"/>
    <col min="10" max="10" width="13.5703125" style="1" bestFit="1" customWidth="1"/>
    <col min="11" max="16384" width="9.140625" style="1"/>
  </cols>
  <sheetData>
    <row r="2" spans="3:10" ht="15.75" x14ac:dyDescent="0.25">
      <c r="C2" s="175" t="s">
        <v>187</v>
      </c>
      <c r="D2" s="175"/>
      <c r="E2" s="175"/>
    </row>
    <row r="3" spans="3:10" ht="15.75" x14ac:dyDescent="0.25">
      <c r="C3" s="176" t="s">
        <v>163</v>
      </c>
      <c r="D3" s="176"/>
      <c r="E3" s="176"/>
    </row>
    <row r="4" spans="3:10" x14ac:dyDescent="0.25">
      <c r="C4" s="31"/>
      <c r="D4" s="31"/>
      <c r="E4" s="31"/>
    </row>
    <row r="5" spans="3:10" x14ac:dyDescent="0.25">
      <c r="C5" s="82" t="s">
        <v>213</v>
      </c>
      <c r="D5" s="31"/>
      <c r="E5" s="31"/>
    </row>
    <row r="6" spans="3:10" ht="3" customHeight="1" x14ac:dyDescent="0.25">
      <c r="C6" s="17"/>
      <c r="D6" s="17"/>
      <c r="E6" s="17"/>
    </row>
    <row r="7" spans="3:10" ht="30" customHeight="1" x14ac:dyDescent="0.2">
      <c r="C7" s="74" t="s">
        <v>164</v>
      </c>
      <c r="D7" s="75" t="s">
        <v>142</v>
      </c>
      <c r="E7" s="75" t="s">
        <v>160</v>
      </c>
      <c r="F7" s="75" t="s">
        <v>123</v>
      </c>
      <c r="G7" s="75" t="s">
        <v>165</v>
      </c>
    </row>
    <row r="8" spans="3:10" ht="15" customHeight="1" x14ac:dyDescent="0.2">
      <c r="C8" s="145" t="s">
        <v>166</v>
      </c>
      <c r="D8" s="146">
        <v>1355687</v>
      </c>
      <c r="E8" s="146">
        <v>7031.5</v>
      </c>
      <c r="F8" s="146">
        <v>6551.6</v>
      </c>
      <c r="G8" s="146">
        <v>2610.3000000000002</v>
      </c>
      <c r="H8" s="89"/>
      <c r="I8" s="89"/>
      <c r="J8" s="89"/>
    </row>
    <row r="9" spans="3:10" ht="15" customHeight="1" x14ac:dyDescent="0.2">
      <c r="C9" s="147" t="s">
        <v>167</v>
      </c>
      <c r="D9" s="148">
        <v>45560</v>
      </c>
      <c r="E9" s="148">
        <v>2877</v>
      </c>
      <c r="F9" s="148">
        <v>2983.5</v>
      </c>
      <c r="G9" s="148">
        <v>507.5</v>
      </c>
      <c r="H9" s="89"/>
      <c r="I9" s="89"/>
      <c r="J9" s="89"/>
    </row>
    <row r="10" spans="3:10" ht="15" customHeight="1" x14ac:dyDescent="0.2">
      <c r="C10" s="149" t="s">
        <v>168</v>
      </c>
      <c r="D10" s="150">
        <v>82488</v>
      </c>
      <c r="E10" s="150">
        <v>14532.8</v>
      </c>
      <c r="F10" s="150">
        <v>15607.6</v>
      </c>
      <c r="G10" s="150">
        <v>2586.3000000000002</v>
      </c>
      <c r="H10" s="89"/>
      <c r="I10" s="89"/>
      <c r="J10" s="89"/>
    </row>
    <row r="11" spans="3:10" ht="15" customHeight="1" x14ac:dyDescent="0.2">
      <c r="C11" s="76" t="s">
        <v>169</v>
      </c>
      <c r="D11" s="77">
        <v>5051</v>
      </c>
      <c r="E11" s="77">
        <v>601.5</v>
      </c>
      <c r="F11" s="77">
        <v>541.79999999999995</v>
      </c>
      <c r="G11" s="77">
        <v>334.1</v>
      </c>
      <c r="H11" s="89"/>
      <c r="I11" s="89"/>
      <c r="J11" s="89"/>
    </row>
    <row r="12" spans="3:10" ht="15" customHeight="1" x14ac:dyDescent="0.2">
      <c r="C12" s="151" t="s">
        <v>170</v>
      </c>
      <c r="D12" s="152">
        <v>2054</v>
      </c>
      <c r="E12" s="152">
        <v>373.4</v>
      </c>
      <c r="F12" s="152">
        <v>319</v>
      </c>
      <c r="G12" s="152">
        <v>184.6</v>
      </c>
      <c r="H12" s="89"/>
      <c r="I12" s="89"/>
      <c r="J12" s="89"/>
    </row>
    <row r="13" spans="3:10" ht="15" customHeight="1" x14ac:dyDescent="0.2">
      <c r="C13" s="76" t="s">
        <v>171</v>
      </c>
      <c r="D13" s="77">
        <v>2172</v>
      </c>
      <c r="E13" s="77">
        <v>330.2</v>
      </c>
      <c r="F13" s="77">
        <v>300.10000000000002</v>
      </c>
      <c r="G13" s="77">
        <v>146.4</v>
      </c>
      <c r="H13" s="89"/>
      <c r="I13" s="89"/>
      <c r="J13" s="89"/>
    </row>
    <row r="14" spans="3:10" ht="15" customHeight="1" x14ac:dyDescent="0.2">
      <c r="C14" s="151" t="s">
        <v>172</v>
      </c>
      <c r="D14" s="152">
        <v>9281</v>
      </c>
      <c r="E14" s="152">
        <v>919.8</v>
      </c>
      <c r="F14" s="152">
        <v>789.2</v>
      </c>
      <c r="G14" s="152">
        <v>419.2</v>
      </c>
      <c r="H14" s="89"/>
      <c r="I14" s="89"/>
      <c r="J14" s="89"/>
    </row>
    <row r="15" spans="3:10" ht="15" customHeight="1" x14ac:dyDescent="0.2">
      <c r="C15" s="76" t="s">
        <v>173</v>
      </c>
      <c r="D15" s="77">
        <v>1692</v>
      </c>
      <c r="E15" s="77">
        <v>309.39999999999998</v>
      </c>
      <c r="F15" s="77">
        <v>308.10000000000002</v>
      </c>
      <c r="G15" s="77">
        <v>72.400000000000006</v>
      </c>
      <c r="H15" s="89"/>
      <c r="I15" s="89"/>
      <c r="J15" s="89"/>
    </row>
    <row r="16" spans="3:10" ht="15" customHeight="1" x14ac:dyDescent="0.2">
      <c r="C16" s="151" t="s">
        <v>174</v>
      </c>
      <c r="D16" s="152">
        <v>3857</v>
      </c>
      <c r="E16" s="152">
        <v>483.6</v>
      </c>
      <c r="F16" s="152">
        <v>416</v>
      </c>
      <c r="G16" s="152">
        <v>220.2</v>
      </c>
      <c r="H16" s="89"/>
      <c r="I16" s="89"/>
      <c r="J16" s="89"/>
    </row>
    <row r="17" spans="3:10" ht="15" customHeight="1" x14ac:dyDescent="0.2">
      <c r="C17" s="76" t="s">
        <v>175</v>
      </c>
      <c r="D17" s="77">
        <v>20190</v>
      </c>
      <c r="E17" s="77">
        <v>8759.1</v>
      </c>
      <c r="F17" s="77">
        <v>10434</v>
      </c>
      <c r="G17" s="77">
        <v>236.4</v>
      </c>
      <c r="H17" s="89"/>
      <c r="I17" s="89"/>
      <c r="J17" s="89"/>
    </row>
    <row r="18" spans="3:10" ht="15" customHeight="1" x14ac:dyDescent="0.2">
      <c r="C18" s="151" t="s">
        <v>176</v>
      </c>
      <c r="D18" s="152">
        <v>8635</v>
      </c>
      <c r="E18" s="152">
        <v>328.7</v>
      </c>
      <c r="F18" s="152">
        <v>323.3</v>
      </c>
      <c r="G18" s="152">
        <v>53.5</v>
      </c>
      <c r="H18" s="89"/>
      <c r="I18" s="89"/>
      <c r="J18" s="89"/>
    </row>
    <row r="19" spans="3:10" ht="15" customHeight="1" x14ac:dyDescent="0.2">
      <c r="C19" s="76" t="s">
        <v>177</v>
      </c>
      <c r="D19" s="77">
        <v>11600</v>
      </c>
      <c r="E19" s="77">
        <v>483.8</v>
      </c>
      <c r="F19" s="77">
        <v>482.2</v>
      </c>
      <c r="G19" s="77">
        <v>72.8</v>
      </c>
      <c r="H19" s="89"/>
      <c r="I19" s="89"/>
      <c r="J19" s="89"/>
    </row>
    <row r="20" spans="3:10" ht="15" customHeight="1" x14ac:dyDescent="0.2">
      <c r="C20" s="151" t="s">
        <v>178</v>
      </c>
      <c r="D20" s="152">
        <v>17956</v>
      </c>
      <c r="E20" s="152">
        <v>1943.4</v>
      </c>
      <c r="F20" s="152">
        <v>1693.8</v>
      </c>
      <c r="G20" s="152">
        <v>846.7</v>
      </c>
      <c r="H20" s="89"/>
      <c r="I20" s="89"/>
      <c r="J20" s="89"/>
    </row>
    <row r="21" spans="3:10" ht="15" customHeight="1" x14ac:dyDescent="0.2">
      <c r="C21" s="149" t="s">
        <v>179</v>
      </c>
      <c r="D21" s="153">
        <v>113712</v>
      </c>
      <c r="E21" s="153">
        <v>5878.1</v>
      </c>
      <c r="F21" s="153">
        <v>5568.4</v>
      </c>
      <c r="G21" s="153">
        <v>1793.6</v>
      </c>
      <c r="H21" s="89"/>
      <c r="I21" s="89"/>
      <c r="J21" s="89"/>
    </row>
    <row r="22" spans="3:10" ht="15" customHeight="1" x14ac:dyDescent="0.2">
      <c r="C22" s="76" t="s">
        <v>180</v>
      </c>
      <c r="D22" s="77">
        <v>12292</v>
      </c>
      <c r="E22" s="77">
        <v>787.7</v>
      </c>
      <c r="F22" s="77">
        <v>735</v>
      </c>
      <c r="G22" s="77">
        <v>318</v>
      </c>
      <c r="H22" s="89"/>
      <c r="I22" s="89"/>
      <c r="J22" s="89"/>
    </row>
    <row r="23" spans="3:10" ht="15" customHeight="1" x14ac:dyDescent="0.2">
      <c r="C23" s="151" t="s">
        <v>181</v>
      </c>
      <c r="D23" s="152">
        <v>13306</v>
      </c>
      <c r="E23" s="152">
        <v>529.1</v>
      </c>
      <c r="F23" s="152">
        <v>493.8</v>
      </c>
      <c r="G23" s="152">
        <v>295.5</v>
      </c>
      <c r="H23" s="89"/>
      <c r="I23" s="89"/>
      <c r="J23" s="89"/>
    </row>
    <row r="24" spans="3:10" ht="15" customHeight="1" x14ac:dyDescent="0.2">
      <c r="C24" s="76" t="s">
        <v>182</v>
      </c>
      <c r="D24" s="77">
        <v>6455</v>
      </c>
      <c r="E24" s="77">
        <v>179.1</v>
      </c>
      <c r="F24" s="77">
        <v>167.3</v>
      </c>
      <c r="G24" s="77">
        <v>91.3</v>
      </c>
      <c r="H24" s="89"/>
      <c r="I24" s="89"/>
      <c r="J24" s="89"/>
    </row>
    <row r="25" spans="3:10" ht="15" customHeight="1" x14ac:dyDescent="0.2">
      <c r="C25" s="151" t="s">
        <v>183</v>
      </c>
      <c r="D25" s="152">
        <v>5640</v>
      </c>
      <c r="E25" s="152">
        <v>114.7</v>
      </c>
      <c r="F25" s="152">
        <v>105.8</v>
      </c>
      <c r="G25" s="152">
        <v>66.099999999999994</v>
      </c>
      <c r="H25" s="89"/>
      <c r="I25" s="89"/>
      <c r="J25" s="89"/>
    </row>
    <row r="26" spans="3:10" ht="15" customHeight="1" x14ac:dyDescent="0.2">
      <c r="C26" s="76" t="s">
        <v>184</v>
      </c>
      <c r="D26" s="77">
        <v>13267</v>
      </c>
      <c r="E26" s="77">
        <v>985</v>
      </c>
      <c r="F26" s="77">
        <v>922.1</v>
      </c>
      <c r="G26" s="77">
        <v>172.4</v>
      </c>
      <c r="H26" s="89"/>
      <c r="I26" s="89"/>
      <c r="J26" s="89"/>
    </row>
    <row r="27" spans="3:10" ht="15" customHeight="1" x14ac:dyDescent="0.2">
      <c r="C27" s="151" t="s">
        <v>185</v>
      </c>
      <c r="D27" s="152">
        <v>9210</v>
      </c>
      <c r="E27" s="152">
        <v>212.6</v>
      </c>
      <c r="F27" s="152">
        <v>203.6</v>
      </c>
      <c r="G27" s="152">
        <v>100.7</v>
      </c>
      <c r="H27" s="89"/>
      <c r="I27" s="89"/>
      <c r="J27" s="89"/>
    </row>
    <row r="28" spans="3:10" ht="15" customHeight="1" x14ac:dyDescent="0.2">
      <c r="C28" s="76" t="s">
        <v>186</v>
      </c>
      <c r="D28" s="77">
        <v>2048</v>
      </c>
      <c r="E28" s="77">
        <v>59.5</v>
      </c>
      <c r="F28" s="77">
        <v>49.5</v>
      </c>
      <c r="G28" s="77">
        <v>31.3</v>
      </c>
      <c r="H28" s="89"/>
      <c r="I28" s="89"/>
      <c r="J28" s="89"/>
    </row>
    <row r="29" spans="3:10" ht="15" customHeight="1" x14ac:dyDescent="0.2">
      <c r="C29" s="154" t="s">
        <v>178</v>
      </c>
      <c r="D29" s="152">
        <v>51494</v>
      </c>
      <c r="E29" s="155">
        <v>3010.3</v>
      </c>
      <c r="F29" s="155">
        <v>2891.2</v>
      </c>
      <c r="G29" s="152">
        <v>718.3</v>
      </c>
      <c r="H29" s="89"/>
      <c r="I29" s="89"/>
      <c r="J29" s="89"/>
    </row>
    <row r="30" spans="3:10" ht="15" customHeight="1" x14ac:dyDescent="0.2">
      <c r="C30" s="156" t="s">
        <v>118</v>
      </c>
      <c r="D30" s="157">
        <v>1597447</v>
      </c>
      <c r="E30" s="157">
        <v>30319.4</v>
      </c>
      <c r="F30" s="157">
        <v>30711.1</v>
      </c>
      <c r="G30" s="157">
        <v>7497.7</v>
      </c>
      <c r="H30" s="89"/>
      <c r="I30" s="89"/>
      <c r="J30" s="89"/>
    </row>
    <row r="32" spans="3:10" ht="4.5" customHeight="1" x14ac:dyDescent="0.25"/>
    <row r="33" spans="3:7" x14ac:dyDescent="0.25">
      <c r="C33" s="82" t="s">
        <v>214</v>
      </c>
    </row>
    <row r="34" spans="3:7" ht="3" customHeight="1" x14ac:dyDescent="0.25"/>
    <row r="35" spans="3:7" ht="30" customHeight="1" x14ac:dyDescent="0.25">
      <c r="C35" s="19"/>
      <c r="D35" s="185" t="s">
        <v>215</v>
      </c>
      <c r="E35" s="186"/>
    </row>
    <row r="36" spans="3:7" ht="30" customHeight="1" x14ac:dyDescent="0.25">
      <c r="C36" s="74" t="s">
        <v>164</v>
      </c>
      <c r="D36" s="75" t="s">
        <v>142</v>
      </c>
      <c r="E36" s="75" t="s">
        <v>160</v>
      </c>
      <c r="F36" s="18"/>
    </row>
    <row r="37" spans="3:7" ht="12.75" x14ac:dyDescent="0.2">
      <c r="C37" s="145" t="s">
        <v>166</v>
      </c>
      <c r="D37" s="146">
        <v>344611</v>
      </c>
      <c r="E37" s="146">
        <v>2103.1</v>
      </c>
      <c r="F37" s="89"/>
      <c r="G37" s="89"/>
    </row>
    <row r="38" spans="3:7" x14ac:dyDescent="0.25">
      <c r="C38" s="149" t="s">
        <v>167</v>
      </c>
      <c r="D38" s="150">
        <v>3761</v>
      </c>
      <c r="E38" s="150">
        <v>235.1</v>
      </c>
      <c r="F38" s="18"/>
      <c r="G38" s="89"/>
    </row>
    <row r="39" spans="3:7" x14ac:dyDescent="0.25">
      <c r="C39" s="149" t="s">
        <v>168</v>
      </c>
      <c r="D39" s="153">
        <v>9099</v>
      </c>
      <c r="E39" s="153">
        <v>1950.2</v>
      </c>
      <c r="F39" s="18"/>
      <c r="G39" s="89"/>
    </row>
    <row r="40" spans="3:7" x14ac:dyDescent="0.25">
      <c r="C40" s="76" t="s">
        <v>169</v>
      </c>
      <c r="D40" s="77">
        <v>743</v>
      </c>
      <c r="E40" s="77">
        <v>136.6</v>
      </c>
      <c r="F40" s="18"/>
      <c r="G40" s="89"/>
    </row>
    <row r="41" spans="3:7" x14ac:dyDescent="0.25">
      <c r="C41" s="151" t="s">
        <v>170</v>
      </c>
      <c r="D41" s="152">
        <v>412</v>
      </c>
      <c r="E41" s="152">
        <v>103.2</v>
      </c>
      <c r="F41" s="18"/>
      <c r="G41" s="89"/>
    </row>
    <row r="42" spans="3:7" x14ac:dyDescent="0.25">
      <c r="C42" s="76" t="s">
        <v>171</v>
      </c>
      <c r="D42" s="77">
        <v>333</v>
      </c>
      <c r="E42" s="77">
        <v>77.3</v>
      </c>
      <c r="F42" s="18"/>
      <c r="G42" s="89"/>
    </row>
    <row r="43" spans="3:7" x14ac:dyDescent="0.25">
      <c r="C43" s="151" t="s">
        <v>172</v>
      </c>
      <c r="D43" s="152">
        <v>1632</v>
      </c>
      <c r="E43" s="152">
        <v>242.5</v>
      </c>
      <c r="F43" s="18"/>
      <c r="G43" s="89"/>
    </row>
    <row r="44" spans="3:7" x14ac:dyDescent="0.25">
      <c r="C44" s="76" t="s">
        <v>174</v>
      </c>
      <c r="D44" s="77">
        <v>635</v>
      </c>
      <c r="E44" s="77">
        <v>119.8</v>
      </c>
      <c r="F44" s="18"/>
      <c r="G44" s="89"/>
    </row>
    <row r="45" spans="3:7" x14ac:dyDescent="0.25">
      <c r="C45" s="151" t="s">
        <v>175</v>
      </c>
      <c r="D45" s="152">
        <v>306</v>
      </c>
      <c r="E45" s="152">
        <v>688.5</v>
      </c>
      <c r="F45" s="18"/>
      <c r="G45" s="89"/>
    </row>
    <row r="46" spans="3:7" x14ac:dyDescent="0.25">
      <c r="C46" s="76" t="s">
        <v>176</v>
      </c>
      <c r="D46" s="77">
        <v>730</v>
      </c>
      <c r="E46" s="77">
        <v>22.1</v>
      </c>
      <c r="F46" s="18"/>
      <c r="G46" s="89"/>
    </row>
    <row r="47" spans="3:7" x14ac:dyDescent="0.25">
      <c r="C47" s="151" t="s">
        <v>177</v>
      </c>
      <c r="D47" s="152">
        <v>836</v>
      </c>
      <c r="E47" s="152">
        <v>31.9</v>
      </c>
      <c r="F47" s="18"/>
      <c r="G47" s="89"/>
    </row>
    <row r="48" spans="3:7" x14ac:dyDescent="0.25">
      <c r="C48" s="160" t="s">
        <v>178</v>
      </c>
      <c r="D48" s="161">
        <v>3472</v>
      </c>
      <c r="E48" s="161">
        <v>528.20000000000005</v>
      </c>
      <c r="F48" s="18"/>
      <c r="G48" s="89"/>
    </row>
    <row r="49" spans="3:7" x14ac:dyDescent="0.25">
      <c r="C49" s="162" t="s">
        <v>179</v>
      </c>
      <c r="D49" s="153">
        <v>13971</v>
      </c>
      <c r="E49" s="153">
        <v>920.2</v>
      </c>
      <c r="F49" s="18"/>
      <c r="G49" s="89"/>
    </row>
    <row r="50" spans="3:7" x14ac:dyDescent="0.25">
      <c r="C50" s="76" t="s">
        <v>180</v>
      </c>
      <c r="D50" s="77">
        <v>1559</v>
      </c>
      <c r="E50" s="77">
        <v>117.2</v>
      </c>
      <c r="F50" s="18"/>
      <c r="G50" s="89"/>
    </row>
    <row r="51" spans="3:7" x14ac:dyDescent="0.25">
      <c r="C51" s="151" t="s">
        <v>181</v>
      </c>
      <c r="D51" s="152">
        <v>1764</v>
      </c>
      <c r="E51" s="152">
        <v>92.5</v>
      </c>
      <c r="F51" s="18"/>
      <c r="G51" s="89"/>
    </row>
    <row r="52" spans="3:7" x14ac:dyDescent="0.25">
      <c r="C52" s="76" t="s">
        <v>182</v>
      </c>
      <c r="D52" s="77">
        <v>1192</v>
      </c>
      <c r="E52" s="77">
        <v>42.4</v>
      </c>
      <c r="F52" s="18"/>
      <c r="G52" s="89"/>
    </row>
    <row r="53" spans="3:7" x14ac:dyDescent="0.25">
      <c r="C53" s="151" t="s">
        <v>183</v>
      </c>
      <c r="D53" s="152">
        <v>905</v>
      </c>
      <c r="E53" s="152">
        <v>23.4</v>
      </c>
      <c r="F53" s="18"/>
      <c r="G53" s="89"/>
    </row>
    <row r="54" spans="3:7" x14ac:dyDescent="0.25">
      <c r="C54" s="76" t="s">
        <v>184</v>
      </c>
      <c r="D54" s="77">
        <v>905</v>
      </c>
      <c r="E54" s="77">
        <v>87</v>
      </c>
      <c r="F54" s="18"/>
      <c r="G54" s="89"/>
    </row>
    <row r="55" spans="3:7" x14ac:dyDescent="0.25">
      <c r="C55" s="151" t="s">
        <v>185</v>
      </c>
      <c r="D55" s="152">
        <v>156</v>
      </c>
      <c r="E55" s="152">
        <v>5.2</v>
      </c>
      <c r="F55" s="18"/>
      <c r="G55" s="89"/>
    </row>
    <row r="56" spans="3:7" x14ac:dyDescent="0.25">
      <c r="C56" s="76" t="s">
        <v>186</v>
      </c>
      <c r="D56" s="77">
        <v>289</v>
      </c>
      <c r="E56" s="77">
        <v>16.100000000000001</v>
      </c>
      <c r="F56" s="18"/>
      <c r="G56" s="89"/>
    </row>
    <row r="57" spans="3:7" x14ac:dyDescent="0.25">
      <c r="C57" s="151" t="s">
        <v>178</v>
      </c>
      <c r="D57" s="152">
        <v>7201</v>
      </c>
      <c r="E57" s="152">
        <v>536.6</v>
      </c>
      <c r="G57" s="89"/>
    </row>
    <row r="58" spans="3:7" x14ac:dyDescent="0.25">
      <c r="C58" s="156" t="s">
        <v>118</v>
      </c>
      <c r="D58" s="157">
        <v>371442</v>
      </c>
      <c r="E58" s="157">
        <v>5208.6000000000004</v>
      </c>
      <c r="G58" s="89"/>
    </row>
  </sheetData>
  <mergeCells count="3">
    <mergeCell ref="C2:E2"/>
    <mergeCell ref="C3:E3"/>
    <mergeCell ref="D35:E3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K37"/>
  <sheetViews>
    <sheetView showGridLines="0" topLeftCell="B1" zoomScaleNormal="100" workbookViewId="0">
      <selection activeCell="G37" sqref="G37:I37"/>
    </sheetView>
  </sheetViews>
  <sheetFormatPr defaultColWidth="9.140625" defaultRowHeight="15" x14ac:dyDescent="0.25"/>
  <cols>
    <col min="1" max="1" width="9.140625" style="1" customWidth="1"/>
    <col min="2" max="2" width="2.28515625" style="1" customWidth="1"/>
    <col min="3" max="3" width="31.140625" style="1" customWidth="1"/>
    <col min="4" max="5" width="19.42578125" style="1" customWidth="1"/>
    <col min="6" max="6" width="19.42578125" customWidth="1"/>
    <col min="7" max="7" width="19.42578125" style="1" customWidth="1"/>
    <col min="8" max="8" width="27.140625" style="1" bestFit="1" customWidth="1"/>
    <col min="9" max="9" width="23" style="1" bestFit="1" customWidth="1"/>
    <col min="10" max="10" width="13.5703125" style="1" bestFit="1" customWidth="1"/>
    <col min="11" max="16384" width="9.140625" style="1"/>
  </cols>
  <sheetData>
    <row r="2" spans="3:11" ht="15.75" x14ac:dyDescent="0.25">
      <c r="C2" s="101" t="s">
        <v>216</v>
      </c>
      <c r="D2" s="101"/>
      <c r="E2" s="101"/>
      <c r="F2" s="101"/>
      <c r="G2" s="101"/>
    </row>
    <row r="3" spans="3:11" ht="15.75" x14ac:dyDescent="0.25">
      <c r="C3" s="176" t="s">
        <v>200</v>
      </c>
      <c r="D3" s="176"/>
      <c r="E3" s="176"/>
      <c r="F3" s="176"/>
      <c r="G3" s="176"/>
    </row>
    <row r="4" spans="3:11" x14ac:dyDescent="0.25">
      <c r="C4" s="31"/>
      <c r="D4" s="31"/>
      <c r="E4" s="31"/>
    </row>
    <row r="5" spans="3:11" ht="3" customHeight="1" x14ac:dyDescent="0.25">
      <c r="C5" s="17"/>
      <c r="D5" s="17"/>
      <c r="E5" s="17"/>
    </row>
    <row r="6" spans="3:11" ht="25.5" x14ac:dyDescent="0.2">
      <c r="C6" s="158" t="s">
        <v>166</v>
      </c>
      <c r="D6" s="159" t="s">
        <v>142</v>
      </c>
      <c r="E6" s="159" t="s">
        <v>160</v>
      </c>
      <c r="F6" s="159" t="s">
        <v>123</v>
      </c>
      <c r="G6" s="159" t="s">
        <v>188</v>
      </c>
    </row>
    <row r="7" spans="3:11" ht="12.75" x14ac:dyDescent="0.2">
      <c r="C7" s="163" t="s">
        <v>2</v>
      </c>
      <c r="D7" s="77">
        <v>31142</v>
      </c>
      <c r="E7" s="77">
        <v>169.5</v>
      </c>
      <c r="F7" s="77">
        <v>167.8</v>
      </c>
      <c r="G7" s="77">
        <v>132.9</v>
      </c>
      <c r="H7" s="89"/>
      <c r="I7" s="89"/>
      <c r="J7" s="89"/>
      <c r="K7" s="89"/>
    </row>
    <row r="8" spans="3:11" ht="12.75" x14ac:dyDescent="0.2">
      <c r="C8" s="164" t="s">
        <v>12</v>
      </c>
      <c r="D8" s="152">
        <v>12468</v>
      </c>
      <c r="E8" s="152">
        <v>62.8</v>
      </c>
      <c r="F8" s="152">
        <v>58.8</v>
      </c>
      <c r="G8" s="152">
        <v>116.1</v>
      </c>
      <c r="H8" s="89"/>
      <c r="I8" s="89"/>
      <c r="J8" s="89"/>
      <c r="K8" s="89"/>
    </row>
    <row r="9" spans="3:11" ht="12.75" x14ac:dyDescent="0.2">
      <c r="C9" s="165" t="s">
        <v>16</v>
      </c>
      <c r="D9" s="77">
        <v>37435</v>
      </c>
      <c r="E9" s="77">
        <v>210.1</v>
      </c>
      <c r="F9" s="77">
        <v>215.1</v>
      </c>
      <c r="G9" s="77">
        <v>113.2</v>
      </c>
      <c r="H9" s="89"/>
      <c r="I9" s="89"/>
      <c r="J9" s="89"/>
      <c r="K9" s="89"/>
    </row>
    <row r="10" spans="3:11" ht="12.75" x14ac:dyDescent="0.2">
      <c r="C10" s="151" t="s">
        <v>27</v>
      </c>
      <c r="D10" s="152">
        <v>54705</v>
      </c>
      <c r="E10" s="152">
        <v>303.8</v>
      </c>
      <c r="F10" s="152">
        <v>273.5</v>
      </c>
      <c r="G10" s="152">
        <v>54</v>
      </c>
      <c r="H10" s="89"/>
      <c r="I10" s="89"/>
      <c r="J10" s="89"/>
      <c r="K10" s="89"/>
    </row>
    <row r="11" spans="3:11" ht="12.75" x14ac:dyDescent="0.2">
      <c r="C11" s="76" t="s">
        <v>124</v>
      </c>
      <c r="D11" s="77">
        <v>138194</v>
      </c>
      <c r="E11" s="77">
        <v>685</v>
      </c>
      <c r="F11" s="77">
        <v>625.4</v>
      </c>
      <c r="G11" s="77">
        <v>154.80000000000001</v>
      </c>
      <c r="H11" s="89"/>
      <c r="I11" s="89"/>
      <c r="J11" s="89"/>
      <c r="K11" s="89"/>
    </row>
    <row r="12" spans="3:11" ht="12.75" x14ac:dyDescent="0.2">
      <c r="C12" s="151" t="s">
        <v>54</v>
      </c>
      <c r="D12" s="152">
        <v>54109</v>
      </c>
      <c r="E12" s="152">
        <v>285.7</v>
      </c>
      <c r="F12" s="152">
        <v>232.4</v>
      </c>
      <c r="G12" s="152">
        <v>239.2</v>
      </c>
      <c r="H12" s="89"/>
      <c r="I12" s="89"/>
      <c r="J12" s="89"/>
      <c r="K12" s="89"/>
    </row>
    <row r="13" spans="3:11" ht="12.75" x14ac:dyDescent="0.2">
      <c r="C13" s="76" t="s">
        <v>63</v>
      </c>
      <c r="D13" s="77">
        <v>95217</v>
      </c>
      <c r="E13" s="77">
        <v>480.8</v>
      </c>
      <c r="F13" s="77">
        <v>451.3</v>
      </c>
      <c r="G13" s="77">
        <v>84.1</v>
      </c>
      <c r="H13" s="89"/>
      <c r="I13" s="89"/>
      <c r="J13" s="89"/>
      <c r="K13" s="89"/>
    </row>
    <row r="14" spans="3:11" ht="12.75" x14ac:dyDescent="0.2">
      <c r="C14" s="151" t="s">
        <v>68</v>
      </c>
      <c r="D14" s="152">
        <v>14703</v>
      </c>
      <c r="E14" s="152">
        <v>72.3</v>
      </c>
      <c r="F14" s="152">
        <v>62.1</v>
      </c>
      <c r="G14" s="152">
        <v>47.9</v>
      </c>
      <c r="H14" s="89"/>
      <c r="I14" s="89"/>
      <c r="J14" s="89"/>
      <c r="K14" s="89"/>
    </row>
    <row r="15" spans="3:11" ht="12.75" x14ac:dyDescent="0.2">
      <c r="C15" s="76" t="s">
        <v>21</v>
      </c>
      <c r="D15" s="77">
        <v>228129</v>
      </c>
      <c r="E15" s="77">
        <v>1157.7</v>
      </c>
      <c r="F15" s="77">
        <v>1020.1</v>
      </c>
      <c r="G15" s="77">
        <v>116.4</v>
      </c>
      <c r="H15" s="89"/>
      <c r="I15" s="89"/>
      <c r="J15" s="89"/>
      <c r="K15" s="89"/>
    </row>
    <row r="16" spans="3:11" ht="12.75" x14ac:dyDescent="0.2">
      <c r="C16" s="151" t="s">
        <v>79</v>
      </c>
      <c r="D16" s="152">
        <v>40982</v>
      </c>
      <c r="E16" s="152">
        <v>202.3</v>
      </c>
      <c r="F16" s="152">
        <v>199.4</v>
      </c>
      <c r="G16" s="152">
        <v>136.1</v>
      </c>
      <c r="H16" s="89"/>
      <c r="I16" s="89"/>
      <c r="J16" s="89"/>
      <c r="K16" s="89"/>
    </row>
    <row r="17" spans="3:11" ht="12.75" x14ac:dyDescent="0.2">
      <c r="C17" s="76" t="s">
        <v>90</v>
      </c>
      <c r="D17" s="77">
        <v>5591</v>
      </c>
      <c r="E17" s="77">
        <v>31.2</v>
      </c>
      <c r="F17" s="77">
        <v>31.3</v>
      </c>
      <c r="G17" s="77">
        <v>106.7</v>
      </c>
      <c r="H17" s="89"/>
      <c r="I17" s="89"/>
      <c r="J17" s="89"/>
      <c r="K17" s="89"/>
    </row>
    <row r="18" spans="3:11" ht="12.75" x14ac:dyDescent="0.2">
      <c r="C18" s="151" t="s">
        <v>1</v>
      </c>
      <c r="D18" s="152">
        <v>91302</v>
      </c>
      <c r="E18" s="152">
        <v>498.9</v>
      </c>
      <c r="F18" s="152">
        <v>460.3</v>
      </c>
      <c r="G18" s="152">
        <v>117.2</v>
      </c>
      <c r="H18" s="89"/>
      <c r="I18" s="89"/>
      <c r="J18" s="89"/>
      <c r="K18" s="89"/>
    </row>
    <row r="19" spans="3:11" ht="12.75" x14ac:dyDescent="0.2">
      <c r="C19" s="165" t="s">
        <v>93</v>
      </c>
      <c r="D19" s="77">
        <v>73894</v>
      </c>
      <c r="E19" s="77">
        <v>384.1</v>
      </c>
      <c r="F19" s="77">
        <v>393.2</v>
      </c>
      <c r="G19" s="77">
        <v>97.9</v>
      </c>
      <c r="H19" s="89"/>
      <c r="I19" s="89"/>
      <c r="J19" s="89"/>
      <c r="K19" s="89"/>
    </row>
    <row r="20" spans="3:11" ht="12.75" x14ac:dyDescent="0.2">
      <c r="C20" s="151" t="s">
        <v>99</v>
      </c>
      <c r="D20" s="152">
        <v>52171</v>
      </c>
      <c r="E20" s="152">
        <v>262.7</v>
      </c>
      <c r="F20" s="152">
        <v>278.60000000000002</v>
      </c>
      <c r="G20" s="152">
        <v>165.5</v>
      </c>
      <c r="H20" s="89"/>
      <c r="I20" s="89"/>
      <c r="J20" s="89"/>
      <c r="K20" s="89"/>
    </row>
    <row r="21" spans="3:11" ht="12.75" x14ac:dyDescent="0.2">
      <c r="C21" s="76" t="s">
        <v>105</v>
      </c>
      <c r="D21" s="77">
        <v>87059</v>
      </c>
      <c r="E21" s="77">
        <v>474.4</v>
      </c>
      <c r="F21" s="77">
        <v>493.9</v>
      </c>
      <c r="G21" s="77">
        <v>98.2</v>
      </c>
      <c r="H21" s="89"/>
      <c r="I21" s="89"/>
      <c r="J21" s="89"/>
      <c r="K21" s="89"/>
    </row>
    <row r="22" spans="3:11" ht="12.75" x14ac:dyDescent="0.2">
      <c r="C22" s="151" t="s">
        <v>74</v>
      </c>
      <c r="D22" s="152">
        <v>73650</v>
      </c>
      <c r="E22" s="152">
        <v>373.7</v>
      </c>
      <c r="F22" s="152">
        <v>343.3</v>
      </c>
      <c r="G22" s="152">
        <v>102</v>
      </c>
      <c r="H22" s="89"/>
      <c r="I22" s="89"/>
      <c r="J22" s="89"/>
      <c r="K22" s="89"/>
    </row>
    <row r="23" spans="3:11" ht="12.75" x14ac:dyDescent="0.2">
      <c r="C23" s="76" t="s">
        <v>189</v>
      </c>
      <c r="D23" s="77">
        <v>8845</v>
      </c>
      <c r="E23" s="77">
        <v>65.599999999999994</v>
      </c>
      <c r="F23" s="77">
        <v>55.9</v>
      </c>
      <c r="G23" s="77">
        <v>123.2</v>
      </c>
      <c r="H23" s="89"/>
      <c r="I23" s="89"/>
      <c r="J23" s="89"/>
      <c r="K23" s="89"/>
    </row>
    <row r="24" spans="3:11" ht="12.75" x14ac:dyDescent="0.2">
      <c r="C24" s="151" t="s">
        <v>190</v>
      </c>
      <c r="D24" s="152">
        <v>25461</v>
      </c>
      <c r="E24" s="152">
        <v>116.2</v>
      </c>
      <c r="F24" s="152">
        <v>105.2</v>
      </c>
      <c r="G24" s="152">
        <v>214.9</v>
      </c>
      <c r="H24" s="89"/>
      <c r="I24" s="89"/>
      <c r="J24" s="89"/>
      <c r="K24" s="89"/>
    </row>
    <row r="25" spans="3:11" ht="12.75" x14ac:dyDescent="0.2">
      <c r="C25" s="76" t="s">
        <v>115</v>
      </c>
      <c r="D25" s="77">
        <v>25357</v>
      </c>
      <c r="E25" s="77">
        <v>129.80000000000001</v>
      </c>
      <c r="F25" s="77">
        <v>121.5</v>
      </c>
      <c r="G25" s="77">
        <v>151.19999999999999</v>
      </c>
      <c r="H25" s="89"/>
      <c r="I25" s="89"/>
      <c r="J25" s="89"/>
      <c r="K25" s="89"/>
    </row>
    <row r="26" spans="3:11" ht="12.75" x14ac:dyDescent="0.2">
      <c r="C26" s="151" t="s">
        <v>191</v>
      </c>
      <c r="D26" s="152">
        <v>3075</v>
      </c>
      <c r="E26" s="152">
        <v>15.9</v>
      </c>
      <c r="F26" s="152">
        <v>15.8</v>
      </c>
      <c r="G26" s="152">
        <v>128.80000000000001</v>
      </c>
      <c r="H26" s="89"/>
      <c r="I26" s="89"/>
      <c r="J26" s="89"/>
      <c r="K26" s="89"/>
    </row>
    <row r="27" spans="3:11" ht="12.75" x14ac:dyDescent="0.2">
      <c r="C27" s="78" t="s">
        <v>48</v>
      </c>
      <c r="D27" s="79">
        <v>202198</v>
      </c>
      <c r="E27" s="79">
        <v>1048.9000000000001</v>
      </c>
      <c r="F27" s="79">
        <v>946.9</v>
      </c>
      <c r="G27" s="79">
        <v>216.4</v>
      </c>
      <c r="H27" s="89"/>
      <c r="I27" s="89"/>
      <c r="J27" s="89"/>
      <c r="K27" s="89"/>
    </row>
    <row r="28" spans="3:11" ht="12.75" x14ac:dyDescent="0.2">
      <c r="C28" s="156" t="s">
        <v>118</v>
      </c>
      <c r="D28" s="157">
        <v>1355687</v>
      </c>
      <c r="E28" s="157">
        <v>7031.5</v>
      </c>
      <c r="F28" s="157">
        <v>6551.6</v>
      </c>
      <c r="G28" s="157">
        <v>119.1</v>
      </c>
      <c r="H28" s="89"/>
      <c r="I28" s="89"/>
      <c r="J28" s="89"/>
      <c r="K28" s="89"/>
    </row>
    <row r="30" spans="3:11" ht="4.5" customHeight="1" x14ac:dyDescent="0.25"/>
    <row r="31" spans="3:11" x14ac:dyDescent="0.25">
      <c r="C31" s="1" t="s">
        <v>193</v>
      </c>
    </row>
    <row r="37" spans="7:9" x14ac:dyDescent="0.25">
      <c r="G37" s="89">
        <f>+D28+'Tab. 10'!D28+'Tab. 11'!D28+'Tab. 12'!D28</f>
        <v>1597447</v>
      </c>
      <c r="H37" s="89">
        <f>+E28+'Tab. 10'!E28+'Tab. 11'!E28+'Tab. 12'!E28</f>
        <v>30319.4</v>
      </c>
      <c r="I37" s="89">
        <f>+F28+'Tab. 10'!F28+'Tab. 11'!F28+'Tab. 12'!F28</f>
        <v>30711.1</v>
      </c>
    </row>
  </sheetData>
  <mergeCells count="1">
    <mergeCell ref="C3:G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SE_Tag_Hidden xmlns="F713B5F9-DAB8-4276-A218-1CD52E48CA38">
      <Terms xmlns="http://schemas.microsoft.com/office/infopath/2007/PartnerControls">
        <TermInfo xmlns="http://schemas.microsoft.com/office/infopath/2007/PartnerControls">
          <TermName xmlns="http://schemas.microsoft.com/office/infopath/2007/PartnerControls">RINNOVABILI</TermName>
          <TermId xmlns="http://schemas.microsoft.com/office/infopath/2007/PartnerControls">52e6e412-1d06-4f3a-ae69-12f4e6f1c336</TermId>
        </TermInfo>
        <TermInfo xmlns="http://schemas.microsoft.com/office/infopath/2007/PartnerControls">
          <TermName xmlns="http://schemas.microsoft.com/office/infopath/2007/PartnerControls"> FOTOVOLTAICO</TermName>
          <TermId xmlns="http://schemas.microsoft.com/office/infopath/2007/PartnerControls">08836604-1e27-430a-a9a2-af7285c3217f</TermId>
        </TermInfo>
      </Terms>
    </GSE_Tag_Hidden>
    <GSE_Tag_Categoria_Documento_Hidden xmlns="F713B5F9-DAB8-4276-A218-1CD52E48CA38">
      <Terms xmlns="http://schemas.microsoft.com/office/infopath/2007/PartnerControls"/>
    </GSE_Tag_Categoria_Documento_Hidden>
    <GSE_Data_Documento xmlns="F713B5F9-DAB8-4276-A218-1CD52E48CA38">2024-05-09T22:00:00+00:00</GSE_Data_Documento>
    <GSE_Tag_Tipologia_Documento_Hidden xmlns="F713B5F9-DAB8-4276-A218-1CD52E48CA38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Rapporti statistici</TermName>
          <TermId xmlns="http://schemas.microsoft.com/office/infopath/2007/PartnerControls">db9cb8a5-53c2-496a-a64f-e918839c9c6d</TermId>
        </TermInfo>
      </Terms>
    </GSE_Tag_Tipologia_Documento_Hidden>
    <GSE_InHomePage xmlns="F713B5F9-DAB8-4276-A218-1CD52E48CA38">false</GSE_InHomePag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SE Documento CT" ma:contentTypeID="0x010100F9D29725B9904938AB855E27471558CF002DA80C43F21AAB438D0ECFC6E7EC3AF5" ma:contentTypeVersion="0" ma:contentTypeDescription="Content type GSE per i Documenti" ma:contentTypeScope="" ma:versionID="095e34c88c71685d8116a397a0b0c515">
  <xsd:schema xmlns:xsd="http://www.w3.org/2001/XMLSchema" xmlns:xs="http://www.w3.org/2001/XMLSchema" xmlns:p="http://schemas.microsoft.com/office/2006/metadata/properties" xmlns:ns2="F713B5F9-DAB8-4276-A218-1CD52E48CA38" targetNamespace="http://schemas.microsoft.com/office/2006/metadata/properties" ma:root="true" ma:fieldsID="911443c50767c3dd598781463f04f9a5" ns2:_="">
    <xsd:import namespace="F713B5F9-DAB8-4276-A218-1CD52E48CA38"/>
    <xsd:element name="properties">
      <xsd:complexType>
        <xsd:sequence>
          <xsd:element name="documentManagement">
            <xsd:complexType>
              <xsd:all>
                <xsd:element ref="ns2:GSE_InHomePage" minOccurs="0"/>
                <xsd:element ref="ns2:GSE_Tag_Tipologia_Documento_Hidden" minOccurs="0"/>
                <xsd:element ref="ns2:GSE_Tag_Hidden" minOccurs="0"/>
                <xsd:element ref="ns2:GSE_Data_Documento"/>
                <xsd:element ref="ns2:GSE_Tag_Categoria_Documento_Hidd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3B5F9-DAB8-4276-A218-1CD52E48CA38" elementFormDefault="qualified">
    <xsd:import namespace="http://schemas.microsoft.com/office/2006/documentManagement/types"/>
    <xsd:import namespace="http://schemas.microsoft.com/office/infopath/2007/PartnerControls"/>
    <xsd:element name="GSE_InHomePage" ma:index="8" nillable="true" ma:displayName="In home page" ma:default="0" ma:description="Mostra in Home page" ma:internalName="GSE_InHomePage">
      <xsd:simpleType>
        <xsd:restriction base="dms:Boolean"/>
      </xsd:simpleType>
    </xsd:element>
    <xsd:element name="GSE_Tag_Tipologia_Documento_Hidden" ma:index="10" nillable="true" ma:taxonomy="true" ma:internalName="GSE_Tag_Tipologia_Documento_Hidden" ma:taxonomyFieldName="GSE_Tag_Tipologia_Documento" ma:displayName="Tipologia documento" ma:default="" ma:fieldId="{31141398-b02d-460d-9d69-2fe8ec1a0b98}" ma:sspId="d3efff16-dcae-4d2f-8491-bf9ce9938986" ma:termSetId="b1d26679-6cfe-459d-a716-023144047ca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SE_Tag_Hidden" ma:index="12" nillable="true" ma:taxonomy="true" ma:internalName="GSE_Tag_Hidden" ma:taxonomyFieldName="GSE_Tag" ma:displayName="Tag" ma:default="" ma:fieldId="{fb87234c-6068-4afa-b2df-c10787c5bf42}" ma:taxonomyMulti="true" ma:sspId="d3efff16-dcae-4d2f-8491-bf9ce9938986" ma:termSetId="662402dd-0c4a-4ea2-b2c3-0b8782ae68b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SE_Data_Documento" ma:index="13" ma:displayName="Data documento" ma:format="DateTime" ma:internalName="GSE_Data_Documento">
      <xsd:simpleType>
        <xsd:restriction base="dms:DateTime"/>
      </xsd:simpleType>
    </xsd:element>
    <xsd:element name="GSE_Tag_Categoria_Documento_Hidden" ma:index="14" nillable="true" ma:taxonomy="true" ma:internalName="GSE_Tag_Categoria_Documento_Hidden" ma:taxonomyFieldName="GSE_Tag_Categoria_Documento" ma:displayName="Categoria documento" ma:default="" ma:fieldId="{421b3840-4f06-44b4-9ed5-7ac63c804f32}" ma:taxonomyMulti="true" ma:sspId="d3efff16-dcae-4d2f-8491-bf9ce9938986" ma:termSetId="439bb2ab-1215-4eb3-b2b3-489b4a6346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8006BA-59AE-4096-83EA-1E5FA32E169C}">
  <ds:schemaRefs>
    <ds:schemaRef ds:uri="http://schemas.microsoft.com/office/2006/metadata/properties"/>
    <ds:schemaRef ds:uri="http://schemas.microsoft.com/office/infopath/2007/PartnerControls"/>
    <ds:schemaRef ds:uri="F713B5F9-DAB8-4276-A218-1CD52E48CA38"/>
  </ds:schemaRefs>
</ds:datastoreItem>
</file>

<file path=customXml/itemProps2.xml><?xml version="1.0" encoding="utf-8"?>
<ds:datastoreItem xmlns:ds="http://schemas.openxmlformats.org/officeDocument/2006/customXml" ds:itemID="{D0FD61B2-EBD5-475B-A0E3-D9AF67B08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3B5F9-DAB8-4276-A218-1CD52E48CA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F94DC0-B0F4-4222-800D-BFDC28211E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Tab. 1</vt:lpstr>
      <vt:lpstr>Tab. 2</vt:lpstr>
      <vt:lpstr>Tab. 3</vt:lpstr>
      <vt:lpstr>Tab. 4</vt:lpstr>
      <vt:lpstr>Tab. 5</vt:lpstr>
      <vt:lpstr>Tab. 6</vt:lpstr>
      <vt:lpstr>Tab. 7</vt:lpstr>
      <vt:lpstr>Tab. 8</vt:lpstr>
      <vt:lpstr>Tab. 9</vt:lpstr>
      <vt:lpstr>Tab. 10</vt:lpstr>
      <vt:lpstr>Tab. 11</vt:lpstr>
      <vt:lpstr>Tab.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GSE - Solare fotovoltaico 2023 - Allegato</dc:title>
  <dc:creator>Surace Vincenzo (GSE)</dc:creator>
  <cp:lastModifiedBy>Liberatore Paolo (GSE)</cp:lastModifiedBy>
  <dcterms:created xsi:type="dcterms:W3CDTF">2020-05-28T10:43:19Z</dcterms:created>
  <dcterms:modified xsi:type="dcterms:W3CDTF">2024-05-10T14:32:28Z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0x010100F9D29725B9904938AB855E27471558CF002DA80C43F21AAB438D0ECFC6E7EC3AF5</vt:lpwstr>
  </property>
  <property fmtid="{D5CDD505-2E9C-101B-9397-08002B2CF9AE}" pid="3" name="GSE_Tag_Categoria_Documento">
    <vt:lpwstr/>
  </property>
  <property fmtid="{D5CDD505-2E9C-101B-9397-08002B2CF9AE}" pid="4" name="GSE_Tag_Tipologia_Documento">
    <vt:lpwstr>23</vt:lpwstr>
  </property>
  <property fmtid="{D5CDD505-2E9C-101B-9397-08002B2CF9AE}" pid="5" name="GSE_Tag">
    <vt:lpwstr>237;#RINNOVABILI|52e6e412-1d06-4f3a-ae69-12f4e6f1c336;#2;# FOTOVOLTAICO|08836604-1e27-430a-a9a2-af7285c3217f</vt:lpwstr>
  </property>
</Properties>
</file>