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4"/>
  </sheets>
  <definedNames/>
  <calcPr/>
  <extLst>
    <ext uri="GoogleSheetsCustomDataVersion1">
      <go:sheetsCustomData xmlns:go="http://customooxmlschemas.google.com/" r:id="rId5" roundtripDataSignature="AMtx7mgkvKQNcPiyWKcwBwOEzT4+y8PiC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======
ID#AAAAEJWjuy4
Nicholas Long    (2020-01-29 17:46:33)
Is there an integration task?</t>
      </text>
    </comment>
  </commentList>
  <extLst>
    <ext uri="GoogleSheetsCustomDataVersion1">
      <go:sheetsCustomData xmlns:go="http://customooxmlschemas.google.com/" r:id="rId1" roundtripDataSignature="AMtx7mhWHqkbmqaUPKFK8wKUixj8aNODsw=="/>
    </ext>
  </extLst>
</comments>
</file>

<file path=xl/sharedStrings.xml><?xml version="1.0" encoding="utf-8"?>
<sst xmlns="http://schemas.openxmlformats.org/spreadsheetml/2006/main" count="41" uniqueCount="41">
  <si>
    <t>SMART BALLOT BOX GANTT CHART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</si>
  <si>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</si>
  <si>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</si>
  <si>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</si>
  <si>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</si>
  <si>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</si>
  <si>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</si>
  <si>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</t>
  </si>
  <si>
    <t>JAN</t>
  </si>
  <si>
    <t>FEB</t>
  </si>
  <si>
    <t>MAR</t>
  </si>
  <si>
    <t>APR</t>
  </si>
  <si>
    <t>MAY</t>
  </si>
  <si>
    <t>JUN</t>
  </si>
  <si>
    <t>Project Planning</t>
  </si>
  <si>
    <t>Meet with Sponsor</t>
  </si>
  <si>
    <t>Research Previous Work Completed</t>
  </si>
  <si>
    <t>Research How We Will Add to Project</t>
  </si>
  <si>
    <t>Research Which Proecessor To Use</t>
  </si>
  <si>
    <t>Decide What Items are Wants vs Needs</t>
  </si>
  <si>
    <t>Decide On a Project Schedule and Tasks</t>
  </si>
  <si>
    <t>Decide How to Recreate the SBB with COTS Parts</t>
  </si>
  <si>
    <t>Order Parts</t>
  </si>
  <si>
    <t>System Architecture</t>
  </si>
  <si>
    <t>Study Exisiting Code Base</t>
  </si>
  <si>
    <t>Redesign the bitstream to Fit Our Porcessor (if needed)</t>
  </si>
  <si>
    <t>Redesign the firmware to Fit Our Porcessor</t>
  </si>
  <si>
    <t>Redesign FreeRTOS to Fit Our Porcessor</t>
  </si>
  <si>
    <t>Redesign SSB Software to Fit Our Porcessor (if needed)</t>
  </si>
  <si>
    <t>Integrate New Parts in to Design</t>
  </si>
  <si>
    <t>System Design and Validation</t>
  </si>
  <si>
    <t>Test the Functionallity of the Software</t>
  </si>
  <si>
    <t>Test the Functionallity of the Hardware</t>
  </si>
  <si>
    <t>Create Ballots with Barcodes</t>
  </si>
  <si>
    <t>MVP Implementation</t>
  </si>
  <si>
    <t>Assemble a Working Prototype</t>
  </si>
  <si>
    <t>Read Ballots with Barcodes</t>
  </si>
  <si>
    <t>Presentation</t>
  </si>
  <si>
    <t>Design Poster for Presentation</t>
  </si>
  <si>
    <t>Design Slideshow for Presentaion</t>
  </si>
  <si>
    <t>Practice Presentation Speechs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</si>
</sst>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4">
    <font>
      <sz val="10.0"/>
      <color rgb="FF000000"/>
      <name val="Arial"/>
    </font>
    <font>
      <sz val="26.0"/>
      <color rgb="FF576C88"/>
      <name val="Calibri"/>
    </font>
    <font/>
    <font>
      <sz val="10.0"/>
      <color theme="1"/>
      <name val="Arial"/>
    </font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sz val="10.0"/>
      <color theme="1"/>
      <name val="Calibri"/>
    </font>
    <font>
      <sz val="11.0"/>
      <color rgb="FF434343"/>
      <name val="Calibri"/>
    </font>
    <font>
      <sz val="11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1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2" fontId="4" numFmtId="0" xfId="0" applyBorder="1" applyFont="1"/>
    <xf borderId="4" fillId="2" fontId="5" numFmtId="0" xfId="0" applyAlignment="1" applyBorder="1" applyFont="1">
      <alignment shrinkToFit="0" wrapText="1"/>
    </xf>
    <xf borderId="0" fillId="0" fontId="3" numFmtId="14" xfId="0" applyFont="1" applyNumberFormat="1"/>
    <xf borderId="5" fillId="2" fontId="3" numFmtId="0" xfId="0" applyBorder="1" applyFont="1"/>
    <xf borderId="0" fillId="0" fontId="3" numFmtId="0" xfId="0" applyFont="1"/>
    <xf borderId="5" fillId="2" fontId="6" numFmtId="0" xfId="0" applyAlignment="1" applyBorder="1" applyFont="1">
      <alignment horizontal="left"/>
    </xf>
    <xf borderId="6" fillId="3" fontId="7" numFmtId="0" xfId="0" applyAlignment="1" applyBorder="1" applyFill="1" applyFont="1">
      <alignment horizontal="center" shrinkToFit="0" vertical="center" wrapText="1"/>
    </xf>
    <xf borderId="7" fillId="4" fontId="8" numFmtId="0" xfId="0" applyAlignment="1" applyBorder="1" applyFill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7" fillId="5" fontId="8" numFmtId="0" xfId="0" applyAlignment="1" applyBorder="1" applyFill="1" applyFont="1">
      <alignment horizontal="center" readingOrder="0"/>
    </xf>
    <xf borderId="8" fillId="4" fontId="8" numFmtId="0" xfId="0" applyAlignment="1" applyBorder="1" applyFont="1">
      <alignment horizontal="center" readingOrder="0"/>
    </xf>
    <xf borderId="8" fillId="5" fontId="8" numFmtId="0" xfId="0" applyAlignment="1" applyBorder="1" applyFont="1">
      <alignment horizontal="center" readingOrder="0"/>
    </xf>
    <xf borderId="8" fillId="5" fontId="8" numFmtId="0" xfId="0" applyAlignment="1" applyBorder="1" applyFont="1">
      <alignment horizontal="center"/>
    </xf>
    <xf borderId="10" fillId="0" fontId="2" numFmtId="0" xfId="0" applyBorder="1" applyFont="1"/>
    <xf borderId="0" fillId="0" fontId="8" numFmtId="0" xfId="0" applyAlignment="1" applyFont="1">
      <alignment horizontal="center"/>
    </xf>
    <xf borderId="5" fillId="6" fontId="9" numFmtId="0" xfId="0" applyAlignment="1" applyBorder="1" applyFill="1" applyFont="1">
      <alignment readingOrder="0"/>
    </xf>
    <xf borderId="5" fillId="6" fontId="10" numFmtId="0" xfId="0" applyBorder="1" applyFont="1"/>
    <xf borderId="0" fillId="0" fontId="10" numFmtId="0" xfId="0" applyFont="1"/>
    <xf borderId="0" fillId="0" fontId="10" numFmtId="164" xfId="0" applyFont="1" applyNumberFormat="1"/>
    <xf borderId="0" fillId="0" fontId="10" numFmtId="3" xfId="0" applyFont="1" applyNumberFormat="1"/>
    <xf borderId="0" fillId="0" fontId="11" numFmtId="0" xfId="0" applyAlignment="1" applyFont="1">
      <alignment readingOrder="0" shrinkToFit="0" wrapText="1"/>
    </xf>
    <xf borderId="0" fillId="0" fontId="11" numFmtId="165" xfId="0" applyAlignment="1" applyFont="1" applyNumberFormat="1">
      <alignment horizontal="center" readingOrder="0" shrinkToFit="0" wrapText="1"/>
    </xf>
    <xf borderId="5" fillId="2" fontId="11" numFmtId="165" xfId="0" applyAlignment="1" applyBorder="1" applyFont="1" applyNumberFormat="1">
      <alignment horizontal="center" readingOrder="0" shrinkToFit="0" wrapText="1"/>
    </xf>
    <xf borderId="5" fillId="7" fontId="11" numFmtId="0" xfId="0" applyAlignment="1" applyBorder="1" applyFill="1" applyFont="1">
      <alignment horizontal="center" shrinkToFit="0" wrapText="1"/>
    </xf>
    <xf borderId="0" fillId="0" fontId="11" numFmtId="0" xfId="0" applyAlignment="1" applyFont="1">
      <alignment shrinkToFit="0" wrapText="1"/>
    </xf>
    <xf borderId="5" fillId="2" fontId="11" numFmtId="166" xfId="0" applyAlignment="1" applyBorder="1" applyFont="1" applyNumberFormat="1">
      <alignment horizontal="center" readingOrder="0" shrinkToFit="0" wrapText="1"/>
    </xf>
    <xf borderId="5" fillId="6" fontId="12" numFmtId="0" xfId="0" applyAlignment="1" applyBorder="1" applyFont="1">
      <alignment horizontal="center"/>
    </xf>
    <xf borderId="5" fillId="6" fontId="10" numFmtId="0" xfId="0" applyAlignment="1" applyBorder="1" applyFont="1">
      <alignment horizontal="center"/>
    </xf>
    <xf borderId="0" fillId="0" fontId="13" numFmtId="0" xfId="0" applyAlignment="1" applyFont="1">
      <alignment readingOrder="0"/>
    </xf>
    <xf borderId="5" fillId="6" fontId="12" numFmtId="0" xfId="0" applyAlignment="1" applyBorder="1" applyFont="1">
      <alignment vertical="bottom"/>
    </xf>
    <xf borderId="9" fillId="6" fontId="12" numFmtId="165" xfId="0" applyAlignment="1" applyBorder="1" applyFont="1" applyNumberFormat="1">
      <alignment vertical="bottom"/>
    </xf>
    <xf borderId="9" fillId="6" fontId="12" numFmtId="0" xfId="0" applyAlignment="1" applyBorder="1" applyFont="1">
      <alignment vertical="bottom"/>
    </xf>
    <xf borderId="9" fillId="6" fontId="13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1" numFmtId="165" xfId="0" applyAlignment="1" applyFont="1" applyNumberFormat="1">
      <alignment horizontal="center" shrinkToFit="0" wrapText="1"/>
    </xf>
    <xf borderId="5" fillId="2" fontId="11" numFmtId="165" xfId="0" applyAlignment="1" applyBorder="1" applyFont="1" applyNumberFormat="1">
      <alignment horizontal="center" shrinkToFit="0" wrapText="1"/>
    </xf>
    <xf borderId="5" fillId="0" fontId="9" numFmtId="0" xfId="0" applyAlignment="1" applyBorder="1" applyFont="1">
      <alignment readingOrder="0"/>
    </xf>
    <xf borderId="5" fillId="0" fontId="13" numFmtId="0" xfId="0" applyAlignment="1" applyBorder="1" applyFont="1">
      <alignment vertical="bottom"/>
    </xf>
    <xf borderId="9" fillId="0" fontId="13" numFmtId="165" xfId="0" applyAlignment="1" applyBorder="1" applyFont="1" applyNumberFormat="1">
      <alignment vertical="bottom"/>
    </xf>
    <xf borderId="9" fillId="0" fontId="13" numFmtId="0" xfId="0" applyAlignment="1" applyBorder="1" applyFont="1">
      <alignment vertical="bottom"/>
    </xf>
    <xf borderId="5" fillId="0" fontId="11" numFmtId="165" xfId="0" applyAlignment="1" applyBorder="1" applyFont="1" applyNumberFormat="1">
      <alignment horizontal="center" shrinkToFit="0" wrapText="1"/>
    </xf>
    <xf borderId="5" fillId="0" fontId="1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Chart'!$B$7:$B$33</c:f>
            </c:strRef>
          </c:cat>
          <c:val>
            <c:numRef>
              <c:f>'Basic Gantt Chart'!$E$7:$E$33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Chart'!$B$7:$B$33</c:f>
            </c:strRef>
          </c:cat>
          <c:val>
            <c:numRef>
              <c:f>'Basic Gantt Chart'!$F$7:$F$33</c:f>
            </c:numRef>
          </c:val>
        </c:ser>
        <c:overlap val="100"/>
        <c:axId val="1485330453"/>
        <c:axId val="1902816648"/>
      </c:barChart>
      <c:catAx>
        <c:axId val="14853304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2816648"/>
      </c:catAx>
      <c:valAx>
        <c:axId val="1902816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533045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4</xdr:row>
      <xdr:rowOff>0</xdr:rowOff>
    </xdr:from>
    <xdr:ext cx="8391525" cy="5191125"/>
    <xdr:graphicFrame>
      <xdr:nvGraphicFramePr>
        <xdr:cNvPr id="8532289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48.71"/>
    <col customWidth="1" min="3" max="6" width="12.29"/>
    <col customWidth="1" hidden="1" min="7" max="7" width="12.29"/>
    <col customWidth="1" min="8" max="9" width="7.29"/>
    <col customWidth="1" min="10" max="11" width="3.71"/>
    <col customWidth="1" min="12" max="12" width="16.86"/>
    <col customWidth="1" min="13" max="31" width="4.43"/>
    <col customWidth="1" min="32" max="33" width="7.29"/>
  </cols>
  <sheetData>
    <row r="1" ht="30.0" customHeight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4"/>
      <c r="AG1" s="4"/>
    </row>
    <row r="2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5.75" customHeight="1">
      <c r="A3" s="10" t="s">
        <v>1</v>
      </c>
      <c r="B3" s="8"/>
      <c r="C3" s="8"/>
      <c r="E3" s="10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5.75" customHeight="1">
      <c r="A4" s="11"/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2"/>
      <c r="I4" s="13"/>
      <c r="J4" s="13"/>
      <c r="K4" s="13"/>
      <c r="L4" s="14"/>
      <c r="M4" s="15" t="s">
        <v>8</v>
      </c>
      <c r="N4" s="13"/>
      <c r="O4" s="13"/>
      <c r="P4" s="16" t="s">
        <v>9</v>
      </c>
      <c r="Q4" s="13"/>
      <c r="R4" s="13"/>
      <c r="S4" s="17" t="s">
        <v>10</v>
      </c>
      <c r="T4" s="13"/>
      <c r="U4" s="13"/>
      <c r="V4" s="16" t="s">
        <v>11</v>
      </c>
      <c r="W4" s="13"/>
      <c r="X4" s="13"/>
      <c r="Y4" s="17" t="s">
        <v>12</v>
      </c>
      <c r="Z4" s="13"/>
      <c r="AA4" s="13"/>
      <c r="AB4" s="16" t="s">
        <v>13</v>
      </c>
      <c r="AC4" s="13"/>
      <c r="AD4" s="13"/>
      <c r="AE4" s="18"/>
      <c r="AF4" s="18"/>
      <c r="AG4" s="18"/>
    </row>
    <row r="5" ht="15.75" customHeight="1">
      <c r="A5" s="19"/>
      <c r="B5" s="19"/>
      <c r="C5" s="19"/>
      <c r="D5" s="19"/>
      <c r="E5" s="19"/>
      <c r="F5" s="19"/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15.75" customHeight="1">
      <c r="A6" s="21" t="s">
        <v>14</v>
      </c>
      <c r="B6" s="22"/>
      <c r="C6" s="22"/>
      <c r="D6" s="22"/>
      <c r="E6" s="22"/>
      <c r="F6" s="22"/>
      <c r="G6" s="22"/>
      <c r="H6" s="23"/>
      <c r="I6" s="24"/>
      <c r="J6" s="25"/>
      <c r="K6" s="2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ht="15.75" customHeight="1">
      <c r="B7" s="26" t="s">
        <v>15</v>
      </c>
      <c r="C7" s="27">
        <v>43835.0</v>
      </c>
      <c r="D7" s="28">
        <v>43840.0</v>
      </c>
      <c r="E7" s="29">
        <f t="shared" ref="E7:E14" si="1">INT(C7)-INT($C$7)</f>
        <v>0</v>
      </c>
      <c r="F7" s="29">
        <f t="shared" ref="F7:F14" si="2">DATEDIF(C7,D7,"d")+1</f>
        <v>6</v>
      </c>
      <c r="G7" s="3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5.75" customHeight="1">
      <c r="B8" s="26" t="s">
        <v>16</v>
      </c>
      <c r="C8" s="27">
        <v>43840.0</v>
      </c>
      <c r="D8" s="31">
        <v>43844.0</v>
      </c>
      <c r="E8" s="29">
        <f t="shared" si="1"/>
        <v>5</v>
      </c>
      <c r="F8" s="29">
        <f t="shared" si="2"/>
        <v>5</v>
      </c>
      <c r="G8" s="3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5.75" customHeight="1">
      <c r="B9" s="26" t="s">
        <v>17</v>
      </c>
      <c r="C9" s="27">
        <v>43844.0</v>
      </c>
      <c r="D9" s="31">
        <v>43850.0</v>
      </c>
      <c r="E9" s="29">
        <f t="shared" si="1"/>
        <v>9</v>
      </c>
      <c r="F9" s="29">
        <f t="shared" si="2"/>
        <v>7</v>
      </c>
      <c r="G9" s="3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5.75" customHeight="1">
      <c r="B10" s="26" t="s">
        <v>18</v>
      </c>
      <c r="C10" s="27">
        <v>43850.0</v>
      </c>
      <c r="D10" s="28">
        <v>43854.0</v>
      </c>
      <c r="E10" s="29">
        <f t="shared" si="1"/>
        <v>15</v>
      </c>
      <c r="F10" s="29">
        <f t="shared" si="2"/>
        <v>5</v>
      </c>
      <c r="G10" s="30"/>
    </row>
    <row r="11" ht="15.75" customHeight="1">
      <c r="B11" s="26" t="s">
        <v>19</v>
      </c>
      <c r="C11" s="27">
        <v>43850.0</v>
      </c>
      <c r="D11" s="31">
        <v>43854.0</v>
      </c>
      <c r="E11" s="29">
        <f t="shared" si="1"/>
        <v>15</v>
      </c>
      <c r="F11" s="29">
        <f t="shared" si="2"/>
        <v>5</v>
      </c>
      <c r="G11" s="3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5.75" customHeight="1">
      <c r="B12" s="26" t="s">
        <v>20</v>
      </c>
      <c r="C12" s="31">
        <v>43854.0</v>
      </c>
      <c r="D12" s="28">
        <v>43861.0</v>
      </c>
      <c r="E12" s="29">
        <f t="shared" si="1"/>
        <v>19</v>
      </c>
      <c r="F12" s="29">
        <f t="shared" si="2"/>
        <v>8</v>
      </c>
      <c r="G12" s="30"/>
    </row>
    <row r="13" ht="15.75" customHeight="1">
      <c r="B13" s="26" t="s">
        <v>21</v>
      </c>
      <c r="C13" s="27">
        <v>43862.0</v>
      </c>
      <c r="D13" s="28">
        <v>43868.0</v>
      </c>
      <c r="E13" s="29">
        <f t="shared" si="1"/>
        <v>27</v>
      </c>
      <c r="F13" s="29">
        <f t="shared" si="2"/>
        <v>7</v>
      </c>
      <c r="G13" s="30"/>
    </row>
    <row r="14" ht="15.75" customHeight="1">
      <c r="B14" s="26" t="s">
        <v>22</v>
      </c>
      <c r="C14" s="27">
        <v>43868.0</v>
      </c>
      <c r="D14" s="28">
        <v>43881.0</v>
      </c>
      <c r="E14" s="29">
        <f t="shared" si="1"/>
        <v>33</v>
      </c>
      <c r="F14" s="29">
        <f t="shared" si="2"/>
        <v>14</v>
      </c>
      <c r="G14" s="30"/>
    </row>
    <row r="15" ht="15.75" customHeight="1">
      <c r="A15" s="21" t="s">
        <v>23</v>
      </c>
      <c r="B15" s="32"/>
      <c r="C15" s="32"/>
      <c r="D15" s="32"/>
      <c r="E15" s="32"/>
      <c r="F15" s="32"/>
      <c r="G15" s="33"/>
    </row>
    <row r="16" ht="15.75" customHeight="1">
      <c r="B16" s="34" t="s">
        <v>24</v>
      </c>
      <c r="C16" s="27">
        <v>43882.0</v>
      </c>
      <c r="D16" s="28">
        <v>43891.0</v>
      </c>
      <c r="E16" s="29">
        <f t="shared" ref="E16:E21" si="3">INT(C16)-INT($C$7)</f>
        <v>47</v>
      </c>
      <c r="F16" s="29">
        <f t="shared" ref="F16:F21" si="4">DATEDIF(C16,D16,"d")+1</f>
        <v>10</v>
      </c>
      <c r="G16" s="30"/>
    </row>
    <row r="17" ht="15.75" customHeight="1">
      <c r="B17" s="26" t="s">
        <v>25</v>
      </c>
      <c r="C17" s="27">
        <v>43892.0</v>
      </c>
      <c r="D17" s="28">
        <v>43900.0</v>
      </c>
      <c r="E17" s="29">
        <f t="shared" si="3"/>
        <v>57</v>
      </c>
      <c r="F17" s="29">
        <f t="shared" si="4"/>
        <v>9</v>
      </c>
      <c r="G17" s="30"/>
    </row>
    <row r="18" ht="15.75" customHeight="1">
      <c r="B18" s="26" t="s">
        <v>26</v>
      </c>
      <c r="C18" s="27">
        <v>43901.0</v>
      </c>
      <c r="D18" s="28">
        <v>43907.0</v>
      </c>
      <c r="E18" s="29">
        <f t="shared" si="3"/>
        <v>66</v>
      </c>
      <c r="F18" s="29">
        <f t="shared" si="4"/>
        <v>7</v>
      </c>
      <c r="G18" s="30"/>
    </row>
    <row r="19" ht="15.75" customHeight="1">
      <c r="B19" s="26" t="s">
        <v>27</v>
      </c>
      <c r="C19" s="27">
        <v>43915.0</v>
      </c>
      <c r="D19" s="28">
        <v>43921.0</v>
      </c>
      <c r="E19" s="29">
        <f t="shared" si="3"/>
        <v>80</v>
      </c>
      <c r="F19" s="29">
        <f t="shared" si="4"/>
        <v>7</v>
      </c>
      <c r="G19" s="30"/>
    </row>
    <row r="20" ht="15.75" customHeight="1">
      <c r="B20" s="26" t="s">
        <v>28</v>
      </c>
      <c r="C20" s="27">
        <v>43922.0</v>
      </c>
      <c r="D20" s="28">
        <v>43928.0</v>
      </c>
      <c r="E20" s="29">
        <f t="shared" si="3"/>
        <v>87</v>
      </c>
      <c r="F20" s="29">
        <f t="shared" si="4"/>
        <v>7</v>
      </c>
      <c r="G20" s="30"/>
    </row>
    <row r="21" ht="15.75" customHeight="1">
      <c r="B21" s="26" t="s">
        <v>29</v>
      </c>
      <c r="C21" s="27">
        <v>43928.0</v>
      </c>
      <c r="D21" s="28">
        <v>43934.0</v>
      </c>
      <c r="E21" s="29">
        <f t="shared" si="3"/>
        <v>93</v>
      </c>
      <c r="F21" s="29">
        <f t="shared" si="4"/>
        <v>7</v>
      </c>
      <c r="G21" s="30"/>
    </row>
    <row r="22" ht="15.75" customHeight="1">
      <c r="A22" s="21" t="s">
        <v>30</v>
      </c>
      <c r="B22" s="32"/>
      <c r="C22" s="32"/>
      <c r="D22" s="32"/>
      <c r="E22" s="32"/>
      <c r="F22" s="32"/>
      <c r="G22" s="33"/>
    </row>
    <row r="23" ht="15.75" customHeight="1">
      <c r="B23" s="26" t="s">
        <v>31</v>
      </c>
      <c r="C23" s="27">
        <v>43934.0</v>
      </c>
      <c r="D23" s="28">
        <v>43947.0</v>
      </c>
      <c r="E23" s="29">
        <f t="shared" ref="E23:E25" si="5">INT(C23)-INT($C$7)</f>
        <v>99</v>
      </c>
      <c r="F23" s="29">
        <f t="shared" ref="F23:F25" si="6">DATEDIF(C23,D23,"d")+1</f>
        <v>14</v>
      </c>
      <c r="G23" s="30"/>
    </row>
    <row r="24" ht="15.75" customHeight="1">
      <c r="B24" s="26" t="s">
        <v>32</v>
      </c>
      <c r="C24" s="27">
        <v>43945.0</v>
      </c>
      <c r="D24" s="28">
        <v>43952.0</v>
      </c>
      <c r="E24" s="29">
        <f t="shared" si="5"/>
        <v>110</v>
      </c>
      <c r="F24" s="29">
        <f t="shared" si="6"/>
        <v>8</v>
      </c>
      <c r="G24" s="30"/>
    </row>
    <row r="25" ht="15.75" customHeight="1">
      <c r="B25" s="26" t="s">
        <v>33</v>
      </c>
      <c r="C25" s="27">
        <v>43952.0</v>
      </c>
      <c r="D25" s="28">
        <v>43956.0</v>
      </c>
      <c r="E25" s="29">
        <f t="shared" si="5"/>
        <v>117</v>
      </c>
      <c r="F25" s="29">
        <f t="shared" si="6"/>
        <v>5</v>
      </c>
      <c r="G25" s="30"/>
    </row>
    <row r="26" ht="15.75" customHeight="1">
      <c r="A26" s="21" t="s">
        <v>34</v>
      </c>
      <c r="B26" s="32"/>
      <c r="C26" s="32"/>
      <c r="D26" s="32"/>
      <c r="E26" s="32"/>
      <c r="F26" s="32"/>
      <c r="G26" s="33"/>
    </row>
    <row r="27" ht="15.75" customHeight="1">
      <c r="B27" s="26" t="s">
        <v>35</v>
      </c>
      <c r="C27" s="27">
        <v>43956.0</v>
      </c>
      <c r="D27" s="28">
        <v>43970.0</v>
      </c>
      <c r="E27" s="29">
        <f t="shared" ref="E27:E28" si="7">INT(C27)-INT($C$7)</f>
        <v>121</v>
      </c>
      <c r="F27" s="29">
        <f t="shared" ref="F27:F28" si="8">DATEDIF(C27,D27,"d")+1</f>
        <v>15</v>
      </c>
      <c r="G27" s="30"/>
    </row>
    <row r="28" ht="15.75" customHeight="1">
      <c r="B28" s="26" t="s">
        <v>36</v>
      </c>
      <c r="C28" s="27">
        <v>43961.0</v>
      </c>
      <c r="D28" s="28">
        <v>43970.0</v>
      </c>
      <c r="E28" s="29">
        <f t="shared" si="7"/>
        <v>126</v>
      </c>
      <c r="F28" s="29">
        <f t="shared" si="8"/>
        <v>10</v>
      </c>
      <c r="G28" s="30"/>
    </row>
    <row r="29" ht="15.75" customHeight="1">
      <c r="A29" s="21" t="s">
        <v>37</v>
      </c>
      <c r="B29" s="35"/>
      <c r="C29" s="36"/>
      <c r="D29" s="36"/>
      <c r="E29" s="37"/>
      <c r="F29" s="37"/>
      <c r="G29" s="38"/>
    </row>
    <row r="30" ht="15.75" customHeight="1">
      <c r="B30" s="39" t="s">
        <v>38</v>
      </c>
      <c r="C30" s="27">
        <v>43969.0</v>
      </c>
      <c r="D30" s="28">
        <v>43983.0</v>
      </c>
      <c r="E30" s="29">
        <f t="shared" ref="E30:E32" si="9">INT(C30)-INT($C$7)</f>
        <v>134</v>
      </c>
      <c r="F30" s="29">
        <f t="shared" ref="F30:F32" si="10">DATEDIF(C30,D30,"d")+1</f>
        <v>15</v>
      </c>
      <c r="G30" s="9"/>
    </row>
    <row r="31" ht="15.75" customHeight="1">
      <c r="B31" s="39" t="s">
        <v>39</v>
      </c>
      <c r="C31" s="27">
        <v>43969.0</v>
      </c>
      <c r="D31" s="28">
        <v>43983.0</v>
      </c>
      <c r="E31" s="29">
        <f t="shared" si="9"/>
        <v>134</v>
      </c>
      <c r="F31" s="29">
        <f t="shared" si="10"/>
        <v>15</v>
      </c>
    </row>
    <row r="32" ht="15.75" customHeight="1">
      <c r="B32" s="39" t="s">
        <v>40</v>
      </c>
      <c r="C32" s="27">
        <v>43983.0</v>
      </c>
      <c r="D32" s="28">
        <v>43990.0</v>
      </c>
      <c r="E32" s="29">
        <f t="shared" si="9"/>
        <v>148</v>
      </c>
      <c r="F32" s="29">
        <f t="shared" si="10"/>
        <v>8</v>
      </c>
    </row>
    <row r="33" ht="15.75" customHeight="1">
      <c r="B33" s="40"/>
      <c r="C33" s="41"/>
      <c r="D33" s="42"/>
      <c r="E33" s="29"/>
      <c r="F33" s="29"/>
    </row>
    <row r="34" ht="15.75" customHeight="1">
      <c r="A34" s="43"/>
      <c r="B34" s="44"/>
      <c r="C34" s="45"/>
      <c r="D34" s="45"/>
      <c r="E34" s="46"/>
      <c r="F34" s="46"/>
      <c r="G34" s="46"/>
    </row>
    <row r="35" ht="15.75" customHeight="1">
      <c r="C35" s="41"/>
      <c r="D35" s="47"/>
      <c r="E35" s="48"/>
      <c r="F35" s="48"/>
    </row>
    <row r="36" ht="15.75" customHeight="1">
      <c r="C36" s="41"/>
      <c r="D36" s="47"/>
      <c r="E36" s="48"/>
      <c r="F36" s="48"/>
    </row>
    <row r="37" ht="15.75" customHeight="1">
      <c r="C37" s="41"/>
      <c r="D37" s="47"/>
      <c r="E37" s="48"/>
      <c r="F37" s="48"/>
    </row>
    <row r="38" ht="15.75" customHeight="1">
      <c r="C38" s="41"/>
      <c r="D38" s="47"/>
      <c r="E38" s="48"/>
      <c r="F38" s="48"/>
    </row>
    <row r="39" ht="15.75" customHeight="1">
      <c r="A39" s="43"/>
      <c r="B39" s="44"/>
      <c r="C39" s="45"/>
      <c r="D39" s="45"/>
      <c r="E39" s="46"/>
      <c r="F39" s="46"/>
      <c r="G39" s="46"/>
    </row>
    <row r="40" ht="15.75" customHeight="1">
      <c r="C40" s="41"/>
      <c r="D40" s="47"/>
      <c r="E40" s="48"/>
      <c r="F40" s="48"/>
    </row>
    <row r="41" ht="15.75" customHeight="1">
      <c r="C41" s="41"/>
      <c r="D41" s="47"/>
      <c r="E41" s="48"/>
      <c r="F41" s="48"/>
    </row>
    <row r="42" ht="15.75" customHeight="1">
      <c r="C42" s="41"/>
      <c r="D42" s="47"/>
      <c r="E42" s="48"/>
      <c r="F42" s="48"/>
    </row>
    <row r="43" ht="15.75" customHeight="1">
      <c r="C43" s="41"/>
      <c r="D43" s="47"/>
      <c r="E43" s="48"/>
      <c r="F43" s="48"/>
    </row>
    <row r="44" ht="15.75" customHeight="1">
      <c r="A44" s="43"/>
      <c r="B44" s="44"/>
      <c r="C44" s="45"/>
      <c r="D44" s="45"/>
      <c r="E44" s="46"/>
      <c r="F44" s="46"/>
      <c r="G44" s="46"/>
    </row>
    <row r="45" ht="15.75" customHeight="1">
      <c r="C45" s="41"/>
      <c r="D45" s="47"/>
      <c r="E45" s="48"/>
      <c r="F45" s="48"/>
    </row>
    <row r="46" ht="15.75" customHeight="1">
      <c r="C46" s="41"/>
      <c r="D46" s="47"/>
      <c r="E46" s="48"/>
      <c r="F46" s="48"/>
    </row>
    <row r="47" ht="15.75" customHeight="1">
      <c r="C47" s="41"/>
      <c r="D47" s="47"/>
      <c r="E47" s="48"/>
      <c r="F47" s="48"/>
    </row>
    <row r="48" ht="15.75" customHeight="1">
      <c r="C48" s="41"/>
      <c r="D48" s="47"/>
      <c r="E48" s="48"/>
      <c r="F48" s="48"/>
    </row>
    <row r="49" ht="15.75" customHeight="1">
      <c r="C49" s="41"/>
      <c r="D49" s="47"/>
      <c r="E49" s="48"/>
      <c r="F49" s="48"/>
    </row>
    <row r="50" ht="15.75" customHeight="1">
      <c r="C50" s="41"/>
      <c r="D50" s="47"/>
      <c r="E50" s="48"/>
      <c r="F50" s="4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5">
    <mergeCell ref="G4:G5"/>
    <mergeCell ref="H4:L4"/>
    <mergeCell ref="M4:O4"/>
    <mergeCell ref="P4:R4"/>
    <mergeCell ref="S4:U4"/>
    <mergeCell ref="V4:X4"/>
    <mergeCell ref="Y4:AA4"/>
    <mergeCell ref="AB4:AD4"/>
    <mergeCell ref="A1:G1"/>
    <mergeCell ref="A4:A5"/>
    <mergeCell ref="B4:B5"/>
    <mergeCell ref="C4:C5"/>
    <mergeCell ref="D4:D5"/>
    <mergeCell ref="E4:E5"/>
    <mergeCell ref="F4:F5"/>
  </mergeCells>
  <dataValidations>
    <dataValidation type="custom" allowBlank="1" showDropDown="1" sqref="C7:D9 D10 C11:D12 D13:D14 D16:D21 D23:D25 C27:D50">
      <formula1>OR(NOT(ISERROR(DATEVALUE(C7))), AND(ISNUMBER(C7), LEFT(CELL("format", C7))="D"))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